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5-EAI\"/>
    </mc:Choice>
  </mc:AlternateContent>
  <xr:revisionPtr revIDLastSave="0" documentId="13_ncr:1_{84021ABF-0185-415D-8F65-C00D73EE6F70}" xr6:coauthVersionLast="47" xr6:coauthVersionMax="47" xr10:uidLastSave="{00000000-0000-0000-0000-000000000000}"/>
  <bookViews>
    <workbookView xWindow="-120" yWindow="-120" windowWidth="29040" windowHeight="15840" xr2:uid="{46031F8D-7BEA-43EA-BFF4-24E847B46830}"/>
  </bookViews>
  <sheets>
    <sheet name="Formato 5" sheetId="1" r:id="rId1"/>
  </sheets>
  <externalReferences>
    <externalReference r:id="rId2"/>
    <externalReference r:id="rId3"/>
  </externalReferences>
  <definedNames>
    <definedName name="_xlnm.Print_Area" localSheetId="0">'Formato 5'!$A$1:$G$87</definedName>
    <definedName name="ENTE_PUBLICO">'[2]Info General'!$C$6</definedName>
    <definedName name="_xlnm.Print_Titles" localSheetId="0">'Formato 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D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 s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B41" i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D34" i="1"/>
  <c r="G33" i="1"/>
  <c r="G32" i="1"/>
  <c r="G31" i="1"/>
  <c r="G30" i="1"/>
  <c r="G29" i="1"/>
  <c r="G28" i="1"/>
  <c r="F28" i="1"/>
  <c r="E28" i="1"/>
  <c r="D28" i="1"/>
  <c r="C28" i="1"/>
  <c r="C41" i="1" s="1"/>
  <c r="B28" i="1"/>
  <c r="G27" i="1"/>
  <c r="G26" i="1"/>
  <c r="G25" i="1"/>
  <c r="G24" i="1"/>
  <c r="G16" i="1" s="1"/>
  <c r="G41" i="1" s="1"/>
  <c r="G23" i="1"/>
  <c r="G22" i="1"/>
  <c r="G21" i="1"/>
  <c r="G20" i="1"/>
  <c r="G19" i="1"/>
  <c r="G18" i="1"/>
  <c r="G17" i="1"/>
  <c r="F16" i="1"/>
  <c r="F41" i="1" s="1"/>
  <c r="E16" i="1"/>
  <c r="E41" i="1" s="1"/>
  <c r="D16" i="1"/>
  <c r="C16" i="1"/>
  <c r="B16" i="1"/>
  <c r="G15" i="1"/>
  <c r="D15" i="1"/>
  <c r="D41" i="1" s="1"/>
  <c r="D70" i="1" s="1"/>
  <c r="G14" i="1"/>
  <c r="G13" i="1"/>
  <c r="G12" i="1"/>
  <c r="G11" i="1"/>
  <c r="G10" i="1"/>
  <c r="G9" i="1"/>
  <c r="A4" i="1"/>
  <c r="A2" i="1"/>
  <c r="C70" i="1" l="1"/>
  <c r="F70" i="1"/>
  <c r="E70" i="1"/>
  <c r="G42" i="1"/>
  <c r="G70" i="1"/>
  <c r="B70" i="1"/>
</calcChain>
</file>

<file path=xl/sharedStrings.xml><?xml version="1.0" encoding="utf-8"?>
<sst xmlns="http://schemas.openxmlformats.org/spreadsheetml/2006/main" count="79" uniqueCount="79">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</sst>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164" fontId="0" fillId="0" borderId="15" xfId="0" applyNumberFormat="1" applyBorder="1" applyAlignment="1" applyProtection="1">
      <alignment vertical="center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164" fontId="2" fillId="0" borderId="15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164" fontId="0" fillId="2" borderId="16" xfId="0" applyNumberFormat="1" applyFill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Archivos%20publicaciones%20para%20trabajar%20Raul\9-INFORMACION-DISCIPLINA-FINANCIERA\0361_IDF_PEGT_UPG_2501.xlsx" TargetMode="External"/><Relationship Id="rId1" Type="http://schemas.openxmlformats.org/officeDocument/2006/relationships/externalLinkPath" Target="/Users/GGUERRERO/Documents/2025%20PILI/Archivos%20publicaciones%20para%20trabajar%20Raul/9-INFORMACION-DISCIPLINA-FINANCIERA/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81AE-8110-4D8D-8B4A-D559AA57BF8E}">
  <sheetPr>
    <outlinePr summaryBelow="0"/>
  </sheetPr>
  <dimension ref="A1:G87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17.28515625" customWidth="1"/>
    <col min="3" max="3" width="16.5703125" customWidth="1"/>
    <col min="4" max="4" width="14.85546875" customWidth="1"/>
    <col min="5" max="5" width="13.28515625" customWidth="1"/>
    <col min="6" max="6" width="14.140625" customWidth="1"/>
    <col min="7" max="7" width="13.85546875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UNIVERSIDAD POLITÉCNICA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Marzo de 2025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2">
        <v>28715788</v>
      </c>
      <c r="C15" s="22">
        <v>5125272.7</v>
      </c>
      <c r="D15" s="23">
        <f t="shared" ref="D15" si="1">B15+C15</f>
        <v>33841060.700000003</v>
      </c>
      <c r="E15" s="22">
        <v>7907279.2400000002</v>
      </c>
      <c r="F15" s="22">
        <v>7907279.2400000002</v>
      </c>
      <c r="G15" s="21">
        <f t="shared" si="0"/>
        <v>-20808508.759999998</v>
      </c>
    </row>
    <row r="16" spans="1:7" x14ac:dyDescent="0.25">
      <c r="A16" s="24" t="s">
        <v>19</v>
      </c>
      <c r="B16" s="25">
        <f t="shared" ref="B16:G16" si="2">SUM(B17:B27)</f>
        <v>0</v>
      </c>
      <c r="C16" s="25">
        <f t="shared" si="2"/>
        <v>0</v>
      </c>
      <c r="D16" s="25">
        <f t="shared" si="2"/>
        <v>0</v>
      </c>
      <c r="E16" s="25">
        <f t="shared" si="2"/>
        <v>0</v>
      </c>
      <c r="F16" s="25">
        <f t="shared" si="2"/>
        <v>0</v>
      </c>
      <c r="G16" s="25">
        <f t="shared" si="2"/>
        <v>0</v>
      </c>
    </row>
    <row r="17" spans="1:7" x14ac:dyDescent="0.25">
      <c r="A17" s="26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6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3">F18-B18</f>
        <v>0</v>
      </c>
    </row>
    <row r="19" spans="1:7" x14ac:dyDescent="0.25">
      <c r="A19" s="26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3"/>
        <v>0</v>
      </c>
    </row>
    <row r="20" spans="1:7" x14ac:dyDescent="0.25">
      <c r="A20" s="26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3"/>
        <v>0</v>
      </c>
    </row>
    <row r="21" spans="1:7" x14ac:dyDescent="0.25">
      <c r="A21" s="26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3"/>
        <v>0</v>
      </c>
    </row>
    <row r="22" spans="1:7" x14ac:dyDescent="0.25">
      <c r="A22" s="26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3"/>
        <v>0</v>
      </c>
    </row>
    <row r="23" spans="1:7" x14ac:dyDescent="0.25">
      <c r="A23" s="26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3"/>
        <v>0</v>
      </c>
    </row>
    <row r="24" spans="1:7" x14ac:dyDescent="0.25">
      <c r="A24" s="26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3"/>
        <v>0</v>
      </c>
    </row>
    <row r="25" spans="1:7" x14ac:dyDescent="0.25">
      <c r="A25" s="26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3"/>
        <v>0</v>
      </c>
    </row>
    <row r="26" spans="1:7" x14ac:dyDescent="0.25">
      <c r="A26" s="26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3"/>
        <v>0</v>
      </c>
    </row>
    <row r="27" spans="1:7" x14ac:dyDescent="0.25">
      <c r="A27" s="26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3"/>
        <v>0</v>
      </c>
    </row>
    <row r="28" spans="1:7" x14ac:dyDescent="0.25">
      <c r="A28" s="20" t="s">
        <v>31</v>
      </c>
      <c r="B28" s="25">
        <f t="shared" ref="B28:G28" si="4">SUM(B29:B33)</f>
        <v>0</v>
      </c>
      <c r="C28" s="25">
        <f t="shared" si="4"/>
        <v>0</v>
      </c>
      <c r="D28" s="25">
        <f t="shared" si="4"/>
        <v>0</v>
      </c>
      <c r="E28" s="25">
        <f t="shared" si="4"/>
        <v>0</v>
      </c>
      <c r="F28" s="25">
        <f t="shared" si="4"/>
        <v>0</v>
      </c>
      <c r="G28" s="25">
        <f t="shared" si="4"/>
        <v>0</v>
      </c>
    </row>
    <row r="29" spans="1:7" x14ac:dyDescent="0.25">
      <c r="A29" s="26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6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5">F30-B30</f>
        <v>0</v>
      </c>
    </row>
    <row r="31" spans="1:7" x14ac:dyDescent="0.25">
      <c r="A31" s="26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5"/>
        <v>0</v>
      </c>
    </row>
    <row r="32" spans="1:7" x14ac:dyDescent="0.25">
      <c r="A32" s="26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5"/>
        <v>0</v>
      </c>
    </row>
    <row r="33" spans="1:7" ht="14.45" customHeight="1" x14ac:dyDescent="0.25">
      <c r="A33" s="26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5"/>
        <v>0</v>
      </c>
    </row>
    <row r="34" spans="1:7" ht="14.45" customHeight="1" x14ac:dyDescent="0.25">
      <c r="A34" s="20" t="s">
        <v>37</v>
      </c>
      <c r="B34" s="22">
        <v>66543495.630000003</v>
      </c>
      <c r="C34" s="22">
        <v>0</v>
      </c>
      <c r="D34" s="23">
        <f>B34+C34</f>
        <v>66543495.630000003</v>
      </c>
      <c r="E34" s="22">
        <v>32489206.030000001</v>
      </c>
      <c r="F34" s="22">
        <v>32489206.030000001</v>
      </c>
      <c r="G34" s="21">
        <f t="shared" si="5"/>
        <v>-34054289.600000001</v>
      </c>
    </row>
    <row r="35" spans="1:7" ht="14.45" customHeight="1" x14ac:dyDescent="0.25">
      <c r="A35" s="20" t="s">
        <v>38</v>
      </c>
      <c r="B35" s="25">
        <f t="shared" ref="B35:G35" si="6">B36</f>
        <v>0</v>
      </c>
      <c r="C35" s="25">
        <f t="shared" si="6"/>
        <v>0</v>
      </c>
      <c r="D35" s="25">
        <f t="shared" si="6"/>
        <v>0</v>
      </c>
      <c r="E35" s="25">
        <f t="shared" si="6"/>
        <v>0</v>
      </c>
      <c r="F35" s="25">
        <f t="shared" si="6"/>
        <v>0</v>
      </c>
      <c r="G35" s="25">
        <f t="shared" si="6"/>
        <v>0</v>
      </c>
    </row>
    <row r="36" spans="1:7" ht="14.45" customHeight="1" x14ac:dyDescent="0.25">
      <c r="A36" s="26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5">
        <f t="shared" ref="B37:G37" si="7">B38+B39</f>
        <v>0</v>
      </c>
      <c r="C37" s="25">
        <f t="shared" si="7"/>
        <v>0</v>
      </c>
      <c r="D37" s="25">
        <f t="shared" si="7"/>
        <v>0</v>
      </c>
      <c r="E37" s="25">
        <f t="shared" si="7"/>
        <v>0</v>
      </c>
      <c r="F37" s="25">
        <f t="shared" si="7"/>
        <v>0</v>
      </c>
      <c r="G37" s="25">
        <f t="shared" si="7"/>
        <v>0</v>
      </c>
    </row>
    <row r="38" spans="1:7" x14ac:dyDescent="0.25">
      <c r="A38" s="26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6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7"/>
      <c r="B40" s="21"/>
      <c r="C40" s="21"/>
      <c r="D40" s="21"/>
      <c r="E40" s="21"/>
      <c r="F40" s="21"/>
      <c r="G40" s="21"/>
    </row>
    <row r="41" spans="1:7" x14ac:dyDescent="0.25">
      <c r="A41" s="28" t="s">
        <v>43</v>
      </c>
      <c r="B41" s="25">
        <f t="shared" ref="B41:G41" si="8">SUM(B9,B10,B11,B12,B13,B14,B15,B16,B28,B34,B35,B37)</f>
        <v>95259283.629999995</v>
      </c>
      <c r="C41" s="25">
        <f t="shared" si="8"/>
        <v>5125272.7</v>
      </c>
      <c r="D41" s="25">
        <f t="shared" si="8"/>
        <v>100384556.33000001</v>
      </c>
      <c r="E41" s="25">
        <f t="shared" si="8"/>
        <v>40396485.270000003</v>
      </c>
      <c r="F41" s="25">
        <f t="shared" si="8"/>
        <v>40396485.270000003</v>
      </c>
      <c r="G41" s="25">
        <f t="shared" si="8"/>
        <v>-54862798.359999999</v>
      </c>
    </row>
    <row r="42" spans="1:7" x14ac:dyDescent="0.25">
      <c r="A42" s="28" t="s">
        <v>44</v>
      </c>
      <c r="B42" s="29"/>
      <c r="C42" s="29"/>
      <c r="D42" s="29"/>
      <c r="E42" s="29"/>
      <c r="F42" s="29"/>
      <c r="G42" s="25">
        <f>IF(G41&gt;0,G41,0)</f>
        <v>0</v>
      </c>
    </row>
    <row r="43" spans="1:7" x14ac:dyDescent="0.25">
      <c r="A43" s="27"/>
      <c r="B43" s="30"/>
      <c r="C43" s="30"/>
      <c r="D43" s="30"/>
      <c r="E43" s="30"/>
      <c r="F43" s="30"/>
      <c r="G43" s="30"/>
    </row>
    <row r="44" spans="1:7" x14ac:dyDescent="0.25">
      <c r="A44" s="28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5">
        <f t="shared" ref="B45:G45" si="9">SUM(B46:B53)</f>
        <v>0</v>
      </c>
      <c r="C45" s="25">
        <f t="shared" si="9"/>
        <v>0</v>
      </c>
      <c r="D45" s="25">
        <f t="shared" si="9"/>
        <v>0</v>
      </c>
      <c r="E45" s="25">
        <f t="shared" si="9"/>
        <v>0</v>
      </c>
      <c r="F45" s="25">
        <f t="shared" si="9"/>
        <v>0</v>
      </c>
      <c r="G45" s="25">
        <f t="shared" si="9"/>
        <v>0</v>
      </c>
    </row>
    <row r="46" spans="1:7" x14ac:dyDescent="0.25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10">F47-B47</f>
        <v>0</v>
      </c>
    </row>
    <row r="48" spans="1:7" x14ac:dyDescent="0.25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10"/>
        <v>0</v>
      </c>
    </row>
    <row r="49" spans="1:7" ht="30" x14ac:dyDescent="0.25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10"/>
        <v>0</v>
      </c>
    </row>
    <row r="50" spans="1:7" x14ac:dyDescent="0.25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10"/>
        <v>0</v>
      </c>
    </row>
    <row r="51" spans="1:7" x14ac:dyDescent="0.25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10"/>
        <v>0</v>
      </c>
    </row>
    <row r="52" spans="1:7" ht="30" x14ac:dyDescent="0.25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10"/>
        <v>0</v>
      </c>
    </row>
    <row r="53" spans="1:7" x14ac:dyDescent="0.25">
      <c r="A53" s="26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5">
        <f t="shared" ref="B54:G54" si="11">SUM(B55:B58)</f>
        <v>41416682</v>
      </c>
      <c r="C54" s="25">
        <f t="shared" si="11"/>
        <v>0</v>
      </c>
      <c r="D54" s="25">
        <f t="shared" si="11"/>
        <v>41416682</v>
      </c>
      <c r="E54" s="25">
        <f t="shared" si="11"/>
        <v>0</v>
      </c>
      <c r="F54" s="25">
        <f t="shared" si="11"/>
        <v>0</v>
      </c>
      <c r="G54" s="25">
        <f t="shared" si="11"/>
        <v>-41416682</v>
      </c>
    </row>
    <row r="55" spans="1:7" x14ac:dyDescent="0.25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2">F56-B56</f>
        <v>0</v>
      </c>
    </row>
    <row r="57" spans="1:7" x14ac:dyDescent="0.25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2"/>
        <v>0</v>
      </c>
    </row>
    <row r="58" spans="1:7" x14ac:dyDescent="0.25">
      <c r="A58" s="32" t="s">
        <v>59</v>
      </c>
      <c r="B58" s="22">
        <v>41416682</v>
      </c>
      <c r="C58" s="22">
        <v>0</v>
      </c>
      <c r="D58" s="23">
        <f t="shared" ref="D58" si="13">B58+C58</f>
        <v>41416682</v>
      </c>
      <c r="E58" s="22">
        <v>0</v>
      </c>
      <c r="F58" s="22">
        <v>0</v>
      </c>
      <c r="G58" s="21">
        <f t="shared" si="12"/>
        <v>-41416682</v>
      </c>
    </row>
    <row r="59" spans="1:7" x14ac:dyDescent="0.25">
      <c r="A59" s="20" t="s">
        <v>60</v>
      </c>
      <c r="B59" s="25">
        <f t="shared" ref="B59:G59" si="14">SUM(B60:B61)</f>
        <v>0</v>
      </c>
      <c r="C59" s="25">
        <f t="shared" si="14"/>
        <v>0</v>
      </c>
      <c r="D59" s="25">
        <f t="shared" si="14"/>
        <v>0</v>
      </c>
      <c r="E59" s="25">
        <f t="shared" si="14"/>
        <v>0</v>
      </c>
      <c r="F59" s="25">
        <f t="shared" si="14"/>
        <v>0</v>
      </c>
      <c r="G59" s="25">
        <f t="shared" si="14"/>
        <v>0</v>
      </c>
    </row>
    <row r="60" spans="1:7" x14ac:dyDescent="0.25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5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5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5"/>
        <v>0</v>
      </c>
    </row>
    <row r="64" spans="1:7" x14ac:dyDescent="0.25">
      <c r="A64" s="27"/>
      <c r="B64" s="30"/>
      <c r="C64" s="30"/>
      <c r="D64" s="30"/>
      <c r="E64" s="30"/>
      <c r="F64" s="30"/>
      <c r="G64" s="30"/>
    </row>
    <row r="65" spans="1:7" x14ac:dyDescent="0.25">
      <c r="A65" s="28" t="s">
        <v>65</v>
      </c>
      <c r="B65" s="25">
        <f t="shared" ref="B65:G65" si="16">B45+B54+B59+B62+B63</f>
        <v>41416682</v>
      </c>
      <c r="C65" s="25">
        <f t="shared" si="16"/>
        <v>0</v>
      </c>
      <c r="D65" s="25">
        <f t="shared" si="16"/>
        <v>41416682</v>
      </c>
      <c r="E65" s="25">
        <f t="shared" si="16"/>
        <v>0</v>
      </c>
      <c r="F65" s="25">
        <f t="shared" si="16"/>
        <v>0</v>
      </c>
      <c r="G65" s="25">
        <f t="shared" si="16"/>
        <v>-41416682</v>
      </c>
    </row>
    <row r="66" spans="1:7" x14ac:dyDescent="0.25">
      <c r="A66" s="27"/>
      <c r="B66" s="30"/>
      <c r="C66" s="30"/>
      <c r="D66" s="30"/>
      <c r="E66" s="30"/>
      <c r="F66" s="30"/>
      <c r="G66" s="30"/>
    </row>
    <row r="67" spans="1:7" x14ac:dyDescent="0.25">
      <c r="A67" s="28" t="s">
        <v>66</v>
      </c>
      <c r="B67" s="25">
        <f t="shared" ref="B67:G67" si="17">B68</f>
        <v>0</v>
      </c>
      <c r="C67" s="25">
        <f t="shared" si="17"/>
        <v>0</v>
      </c>
      <c r="D67" s="25">
        <f t="shared" si="17"/>
        <v>0</v>
      </c>
      <c r="E67" s="25">
        <f t="shared" si="17"/>
        <v>0</v>
      </c>
      <c r="F67" s="25">
        <f t="shared" si="17"/>
        <v>0</v>
      </c>
      <c r="G67" s="25">
        <f t="shared" si="17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7"/>
      <c r="B69" s="30"/>
      <c r="C69" s="30"/>
      <c r="D69" s="30"/>
      <c r="E69" s="30"/>
      <c r="F69" s="30"/>
      <c r="G69" s="30"/>
    </row>
    <row r="70" spans="1:7" x14ac:dyDescent="0.25">
      <c r="A70" s="28" t="s">
        <v>68</v>
      </c>
      <c r="B70" s="25">
        <f t="shared" ref="B70:G70" si="18">B41+B65+B67</f>
        <v>136675965.63</v>
      </c>
      <c r="C70" s="25">
        <f t="shared" si="18"/>
        <v>5125272.7</v>
      </c>
      <c r="D70" s="25">
        <f t="shared" si="18"/>
        <v>141801238.33000001</v>
      </c>
      <c r="E70" s="25">
        <f t="shared" si="18"/>
        <v>40396485.270000003</v>
      </c>
      <c r="F70" s="25">
        <f t="shared" si="18"/>
        <v>40396485.270000003</v>
      </c>
      <c r="G70" s="25">
        <f t="shared" si="18"/>
        <v>-96279480.359999999</v>
      </c>
    </row>
    <row r="71" spans="1:7" x14ac:dyDescent="0.25">
      <c r="A71" s="27"/>
      <c r="B71" s="30"/>
      <c r="C71" s="30"/>
      <c r="D71" s="30"/>
      <c r="E71" s="30"/>
      <c r="F71" s="30"/>
      <c r="G71" s="30"/>
    </row>
    <row r="72" spans="1:7" x14ac:dyDescent="0.25">
      <c r="A72" s="28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4" t="s">
        <v>72</v>
      </c>
      <c r="B75" s="25">
        <f t="shared" ref="B75:G75" si="19">B73+B74</f>
        <v>0</v>
      </c>
      <c r="C75" s="25">
        <f t="shared" si="19"/>
        <v>0</v>
      </c>
      <c r="D75" s="25">
        <f t="shared" si="19"/>
        <v>0</v>
      </c>
      <c r="E75" s="25">
        <f t="shared" si="19"/>
        <v>0</v>
      </c>
      <c r="F75" s="25">
        <f t="shared" si="19"/>
        <v>0</v>
      </c>
      <c r="G75" s="25">
        <f t="shared" si="19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A77" s="37" t="s">
        <v>73</v>
      </c>
    </row>
    <row r="85" spans="1:7" x14ac:dyDescent="0.25">
      <c r="A85" s="38" t="s">
        <v>74</v>
      </c>
      <c r="B85" s="38"/>
      <c r="E85" s="38" t="s">
        <v>75</v>
      </c>
      <c r="F85" s="38"/>
      <c r="G85" s="38"/>
    </row>
    <row r="86" spans="1:7" x14ac:dyDescent="0.25">
      <c r="A86" s="38" t="s">
        <v>76</v>
      </c>
      <c r="B86" s="38"/>
      <c r="E86" s="38" t="s">
        <v>77</v>
      </c>
      <c r="F86" s="38"/>
      <c r="G86" s="38"/>
    </row>
    <row r="87" spans="1:7" x14ac:dyDescent="0.25">
      <c r="A87" s="38" t="s">
        <v>78</v>
      </c>
      <c r="B87" s="38"/>
    </row>
  </sheetData>
  <mergeCells count="9">
    <mergeCell ref="A86:B86"/>
    <mergeCell ref="E86:G86"/>
    <mergeCell ref="A87:B87"/>
    <mergeCell ref="A1:G1"/>
    <mergeCell ref="A6:A7"/>
    <mergeCell ref="B6:F6"/>
    <mergeCell ref="G6:G7"/>
    <mergeCell ref="A85:B85"/>
    <mergeCell ref="E85:G85"/>
  </mergeCells>
  <dataValidations count="1">
    <dataValidation type="decimal" allowBlank="1" showInputMessage="1" showErrorMessage="1" sqref="B9:G75" xr:uid="{DA3C3641-EE92-4FCD-9C63-983E94DE3434}">
      <formula1>-1.79769313486231E+100</formula1>
      <formula2>1.79769313486231E+100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11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5</vt:lpstr>
      <vt:lpstr>'Formato 5'!Área_de_impresión</vt:lpstr>
      <vt:lpstr>'Formato 5'!Títulos_a_imprimir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2025-04-30T22:38:23Z</dcterms:created>
  <dcterms:modified xsi:type="dcterms:W3CDTF">2025-04-30T22:38:52Z</dcterms:modified>
</cp:coreProperties>
</file>