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9-INFORMACION-DISCIPLINA-FINANCIERA\FORMATO-1-ESF\"/>
    </mc:Choice>
  </mc:AlternateContent>
  <xr:revisionPtr revIDLastSave="0" documentId="13_ncr:1_{39286ECC-1190-437E-A4FA-EF354D2059C4}" xr6:coauthVersionLast="47" xr6:coauthVersionMax="47" xr10:uidLastSave="{00000000-0000-0000-0000-000000000000}"/>
  <bookViews>
    <workbookView xWindow="-120" yWindow="-120" windowWidth="29040" windowHeight="15840" xr2:uid="{FBD092CB-CC23-4D35-BC49-4F2320A3F304}"/>
  </bookViews>
  <sheets>
    <sheet name="Formato 1" sheetId="1" r:id="rId1"/>
  </sheets>
  <externalReferences>
    <externalReference r:id="rId2"/>
  </externalReferences>
  <definedNames>
    <definedName name="ENTE_PUBLICO">'[1]Info General'!$C$6</definedName>
    <definedName name="_xlnm.Print_Titles" localSheetId="0">'Formato 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E9" i="1"/>
  <c r="E47" i="1" s="1"/>
  <c r="E59" i="1" s="1"/>
  <c r="C9" i="1"/>
  <c r="C47" i="1" s="1"/>
  <c r="C62" i="1" s="1"/>
  <c r="B9" i="1"/>
  <c r="B47" i="1" s="1"/>
  <c r="B62" i="1" s="1"/>
  <c r="F6" i="1"/>
  <c r="E6" i="1"/>
  <c r="E81" i="1" l="1"/>
  <c r="F81" i="1"/>
</calcChain>
</file>

<file path=xl/sharedStrings.xml><?xml version="1.0" encoding="utf-8"?>
<sst xmlns="http://schemas.openxmlformats.org/spreadsheetml/2006/main" count="132" uniqueCount="131">
  <si>
    <t>Formato 1 Estado de Situación Financiera Detallado - LDF</t>
  </si>
  <si>
    <t>UNIVERSIDAD POLITÉCNICA DE GUANAJUATO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</si>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</sst>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16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164" fontId="1" fillId="0" borderId="14" xfId="1" applyNumberFormat="1" applyFont="1" applyFill="1" applyBorder="1" applyAlignment="1" applyProtection="1">
      <alignment horizontal="right" vertical="center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7253-FF81-42E4-B906-7D8AABAE98A9}">
  <sheetPr>
    <outlinePr summaryBelow="0"/>
  </sheetPr>
  <dimension ref="A1:F92"/>
  <sheetViews>
    <sheetView showGridLines="0" tabSelected="1" zoomScale="75" zoomScaleNormal="75" workbookViewId="0">
      <selection activeCell="D35" sqref="D3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tr">
        <f>B6</f>
        <v>2025 (d)</v>
      </c>
      <c r="F6" s="15" t="str">
        <f>C6</f>
        <v>31 de diciembre de 2024 (e)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31531438.620000001</v>
      </c>
      <c r="C9" s="22">
        <f>SUM(C10:C16)</f>
        <v>25222527.390000001</v>
      </c>
      <c r="D9" s="21" t="s">
        <v>14</v>
      </c>
      <c r="E9" s="22">
        <f>SUM(E10:E18)</f>
        <v>2917311.2800000003</v>
      </c>
      <c r="F9" s="22">
        <f>SUM(F10:F18)</f>
        <v>6444765.5499999998</v>
      </c>
    </row>
    <row r="10" spans="1:6" x14ac:dyDescent="0.25">
      <c r="A10" s="23" t="s">
        <v>15</v>
      </c>
      <c r="B10" s="24">
        <v>0</v>
      </c>
      <c r="C10" s="24">
        <v>0</v>
      </c>
      <c r="D10" s="23" t="s">
        <v>16</v>
      </c>
      <c r="E10" s="24">
        <v>1551468.09</v>
      </c>
      <c r="F10" s="24">
        <v>2446682.5</v>
      </c>
    </row>
    <row r="11" spans="1:6" x14ac:dyDescent="0.25">
      <c r="A11" s="23" t="s">
        <v>17</v>
      </c>
      <c r="B11" s="24">
        <v>31531438.620000001</v>
      </c>
      <c r="C11" s="24">
        <v>25222527.390000001</v>
      </c>
      <c r="D11" s="23" t="s">
        <v>18</v>
      </c>
      <c r="E11" s="24">
        <v>0</v>
      </c>
      <c r="F11" s="24">
        <v>0</v>
      </c>
    </row>
    <row r="12" spans="1:6" x14ac:dyDescent="0.25">
      <c r="A12" s="23" t="s">
        <v>19</v>
      </c>
      <c r="B12" s="24">
        <v>0</v>
      </c>
      <c r="C12" s="24">
        <v>0</v>
      </c>
      <c r="D12" s="23" t="s">
        <v>20</v>
      </c>
      <c r="E12" s="24">
        <v>0</v>
      </c>
      <c r="F12" s="24">
        <v>0</v>
      </c>
    </row>
    <row r="13" spans="1:6" x14ac:dyDescent="0.25">
      <c r="A13" s="23" t="s">
        <v>21</v>
      </c>
      <c r="B13" s="24">
        <v>0</v>
      </c>
      <c r="C13" s="24">
        <v>0</v>
      </c>
      <c r="D13" s="23" t="s">
        <v>22</v>
      </c>
      <c r="E13" s="24">
        <v>0</v>
      </c>
      <c r="F13" s="24">
        <v>0</v>
      </c>
    </row>
    <row r="14" spans="1:6" x14ac:dyDescent="0.25">
      <c r="A14" s="23" t="s">
        <v>23</v>
      </c>
      <c r="B14" s="24">
        <v>0</v>
      </c>
      <c r="C14" s="24">
        <v>0</v>
      </c>
      <c r="D14" s="23" t="s">
        <v>24</v>
      </c>
      <c r="E14" s="24">
        <v>0</v>
      </c>
      <c r="F14" s="24">
        <v>0</v>
      </c>
    </row>
    <row r="15" spans="1:6" x14ac:dyDescent="0.25">
      <c r="A15" s="23" t="s">
        <v>25</v>
      </c>
      <c r="B15" s="24">
        <v>0</v>
      </c>
      <c r="C15" s="24">
        <v>0</v>
      </c>
      <c r="D15" s="23" t="s">
        <v>26</v>
      </c>
      <c r="E15" s="24">
        <v>0</v>
      </c>
      <c r="F15" s="24">
        <v>0</v>
      </c>
    </row>
    <row r="16" spans="1:6" x14ac:dyDescent="0.25">
      <c r="A16" s="23" t="s">
        <v>27</v>
      </c>
      <c r="B16" s="24">
        <v>0</v>
      </c>
      <c r="C16" s="24">
        <v>0</v>
      </c>
      <c r="D16" s="23" t="s">
        <v>28</v>
      </c>
      <c r="E16" s="24">
        <v>1365521.02</v>
      </c>
      <c r="F16" s="24">
        <v>3949424.44</v>
      </c>
    </row>
    <row r="17" spans="1:6" x14ac:dyDescent="0.25">
      <c r="A17" s="21" t="s">
        <v>29</v>
      </c>
      <c r="B17" s="22">
        <f>SUM(B18:B24)</f>
        <v>22433.360000000001</v>
      </c>
      <c r="C17" s="22">
        <f>SUM(C18:C24)</f>
        <v>0</v>
      </c>
      <c r="D17" s="23" t="s">
        <v>30</v>
      </c>
      <c r="E17" s="24">
        <v>0</v>
      </c>
      <c r="F17" s="24">
        <v>0</v>
      </c>
    </row>
    <row r="18" spans="1:6" x14ac:dyDescent="0.25">
      <c r="A18" s="23" t="s">
        <v>31</v>
      </c>
      <c r="B18" s="24">
        <v>0</v>
      </c>
      <c r="C18" s="24">
        <v>0</v>
      </c>
      <c r="D18" s="23" t="s">
        <v>32</v>
      </c>
      <c r="E18" s="24">
        <v>322.17</v>
      </c>
      <c r="F18" s="24">
        <v>48658.61</v>
      </c>
    </row>
    <row r="19" spans="1:6" x14ac:dyDescent="0.25">
      <c r="A19" s="23" t="s">
        <v>33</v>
      </c>
      <c r="B19" s="24">
        <v>0</v>
      </c>
      <c r="C19" s="24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4">
        <v>17433.36</v>
      </c>
      <c r="C20" s="24">
        <v>0</v>
      </c>
      <c r="D20" s="23" t="s">
        <v>36</v>
      </c>
      <c r="E20" s="25">
        <v>0</v>
      </c>
      <c r="F20" s="25">
        <v>0</v>
      </c>
    </row>
    <row r="21" spans="1:6" x14ac:dyDescent="0.25">
      <c r="A21" s="23" t="s">
        <v>37</v>
      </c>
      <c r="B21" s="24">
        <v>0</v>
      </c>
      <c r="C21" s="24">
        <v>0</v>
      </c>
      <c r="D21" s="23" t="s">
        <v>38</v>
      </c>
      <c r="E21" s="25">
        <v>0</v>
      </c>
      <c r="F21" s="25">
        <v>0</v>
      </c>
    </row>
    <row r="22" spans="1:6" x14ac:dyDescent="0.25">
      <c r="A22" s="23" t="s">
        <v>39</v>
      </c>
      <c r="B22" s="24">
        <v>5000</v>
      </c>
      <c r="C22" s="24">
        <v>0</v>
      </c>
      <c r="D22" s="23" t="s">
        <v>40</v>
      </c>
      <c r="E22" s="25">
        <v>0</v>
      </c>
      <c r="F22" s="25">
        <v>0</v>
      </c>
    </row>
    <row r="23" spans="1:6" x14ac:dyDescent="0.25">
      <c r="A23" s="23" t="s">
        <v>41</v>
      </c>
      <c r="B23" s="24">
        <v>0</v>
      </c>
      <c r="C23" s="24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4">
        <v>0</v>
      </c>
      <c r="C24" s="24">
        <v>0</v>
      </c>
      <c r="D24" s="23" t="s">
        <v>44</v>
      </c>
      <c r="E24" s="25">
        <v>0</v>
      </c>
      <c r="F24" s="25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5">
        <v>0</v>
      </c>
      <c r="F25" s="25">
        <v>0</v>
      </c>
    </row>
    <row r="26" spans="1:6" x14ac:dyDescent="0.25">
      <c r="A26" s="23" t="s">
        <v>47</v>
      </c>
      <c r="B26" s="25">
        <v>0</v>
      </c>
      <c r="C26" s="25">
        <v>0</v>
      </c>
      <c r="D26" s="21" t="s">
        <v>48</v>
      </c>
      <c r="E26" s="25">
        <v>0</v>
      </c>
      <c r="F26" s="25">
        <v>0</v>
      </c>
    </row>
    <row r="27" spans="1:6" x14ac:dyDescent="0.25">
      <c r="A27" s="23" t="s">
        <v>49</v>
      </c>
      <c r="B27" s="25">
        <v>0</v>
      </c>
      <c r="C27" s="25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5">
        <v>0</v>
      </c>
      <c r="C28" s="25">
        <v>0</v>
      </c>
      <c r="D28" s="23" t="s">
        <v>52</v>
      </c>
      <c r="E28" s="25">
        <v>0</v>
      </c>
      <c r="F28" s="25">
        <v>0</v>
      </c>
    </row>
    <row r="29" spans="1:6" x14ac:dyDescent="0.25">
      <c r="A29" s="23" t="s">
        <v>53</v>
      </c>
      <c r="B29" s="25">
        <v>0</v>
      </c>
      <c r="C29" s="25">
        <v>0</v>
      </c>
      <c r="D29" s="23" t="s">
        <v>54</v>
      </c>
      <c r="E29" s="25">
        <v>0</v>
      </c>
      <c r="F29" s="25">
        <v>0</v>
      </c>
    </row>
    <row r="30" spans="1:6" x14ac:dyDescent="0.25">
      <c r="A30" s="23" t="s">
        <v>55</v>
      </c>
      <c r="B30" s="25">
        <v>0</v>
      </c>
      <c r="C30" s="25">
        <v>0</v>
      </c>
      <c r="D30" s="23" t="s">
        <v>56</v>
      </c>
      <c r="E30" s="25">
        <v>0</v>
      </c>
      <c r="F30" s="25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5">
        <v>0</v>
      </c>
      <c r="C32" s="25">
        <v>0</v>
      </c>
      <c r="D32" s="23" t="s">
        <v>60</v>
      </c>
      <c r="E32" s="25">
        <v>0</v>
      </c>
      <c r="F32" s="25">
        <v>0</v>
      </c>
    </row>
    <row r="33" spans="1:6" ht="14.45" customHeight="1" x14ac:dyDescent="0.25">
      <c r="A33" s="23" t="s">
        <v>61</v>
      </c>
      <c r="B33" s="25">
        <v>0</v>
      </c>
      <c r="C33" s="25">
        <v>0</v>
      </c>
      <c r="D33" s="23" t="s">
        <v>62</v>
      </c>
      <c r="E33" s="25">
        <v>0</v>
      </c>
      <c r="F33" s="25">
        <v>0</v>
      </c>
    </row>
    <row r="34" spans="1:6" ht="14.45" customHeight="1" x14ac:dyDescent="0.25">
      <c r="A34" s="23" t="s">
        <v>63</v>
      </c>
      <c r="B34" s="25">
        <v>0</v>
      </c>
      <c r="C34" s="25">
        <v>0</v>
      </c>
      <c r="D34" s="23" t="s">
        <v>64</v>
      </c>
      <c r="E34" s="25">
        <v>0</v>
      </c>
      <c r="F34" s="25">
        <v>0</v>
      </c>
    </row>
    <row r="35" spans="1:6" ht="14.45" customHeight="1" x14ac:dyDescent="0.25">
      <c r="A35" s="23" t="s">
        <v>65</v>
      </c>
      <c r="B35" s="25">
        <v>0</v>
      </c>
      <c r="C35" s="25">
        <v>0</v>
      </c>
      <c r="D35" s="23" t="s">
        <v>66</v>
      </c>
      <c r="E35" s="25">
        <v>0</v>
      </c>
      <c r="F35" s="25">
        <v>0</v>
      </c>
    </row>
    <row r="36" spans="1:6" ht="14.45" customHeight="1" x14ac:dyDescent="0.25">
      <c r="A36" s="23" t="s">
        <v>67</v>
      </c>
      <c r="B36" s="25">
        <v>0</v>
      </c>
      <c r="C36" s="25">
        <v>0</v>
      </c>
      <c r="D36" s="23" t="s">
        <v>68</v>
      </c>
      <c r="E36" s="25">
        <v>0</v>
      </c>
      <c r="F36" s="25">
        <v>0</v>
      </c>
    </row>
    <row r="37" spans="1:6" ht="14.45" customHeight="1" x14ac:dyDescent="0.25">
      <c r="A37" s="21" t="s">
        <v>69</v>
      </c>
      <c r="B37" s="25">
        <v>0</v>
      </c>
      <c r="C37" s="25">
        <v>0</v>
      </c>
      <c r="D37" s="23" t="s">
        <v>70</v>
      </c>
      <c r="E37" s="25">
        <v>0</v>
      </c>
      <c r="F37" s="25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766149.03</v>
      </c>
      <c r="F38" s="22">
        <f>SUM(F39:F41)</f>
        <v>766149.03</v>
      </c>
    </row>
    <row r="39" spans="1:6" x14ac:dyDescent="0.25">
      <c r="A39" s="23" t="s">
        <v>73</v>
      </c>
      <c r="B39" s="25">
        <v>0</v>
      </c>
      <c r="C39" s="25">
        <v>0</v>
      </c>
      <c r="D39" s="23" t="s">
        <v>74</v>
      </c>
      <c r="E39" s="24">
        <v>0</v>
      </c>
      <c r="F39" s="24">
        <v>0</v>
      </c>
    </row>
    <row r="40" spans="1:6" x14ac:dyDescent="0.25">
      <c r="A40" s="23" t="s">
        <v>75</v>
      </c>
      <c r="B40" s="25">
        <v>0</v>
      </c>
      <c r="C40" s="25">
        <v>0</v>
      </c>
      <c r="D40" s="23" t="s">
        <v>76</v>
      </c>
      <c r="E40" s="24">
        <v>766149.03</v>
      </c>
      <c r="F40" s="24">
        <v>766149.03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4">
        <v>0</v>
      </c>
      <c r="F41" s="24">
        <v>0</v>
      </c>
    </row>
    <row r="42" spans="1:6" x14ac:dyDescent="0.25">
      <c r="A42" s="23" t="s">
        <v>79</v>
      </c>
      <c r="B42" s="25">
        <v>0</v>
      </c>
      <c r="C42" s="25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5">
        <v>0</v>
      </c>
      <c r="C43" s="25">
        <v>0</v>
      </c>
      <c r="D43" s="23" t="s">
        <v>82</v>
      </c>
      <c r="E43" s="25">
        <v>0</v>
      </c>
      <c r="F43" s="25">
        <v>0</v>
      </c>
    </row>
    <row r="44" spans="1:6" x14ac:dyDescent="0.25">
      <c r="A44" s="23" t="s">
        <v>83</v>
      </c>
      <c r="B44" s="25">
        <v>0</v>
      </c>
      <c r="C44" s="25">
        <v>0</v>
      </c>
      <c r="D44" s="23" t="s">
        <v>84</v>
      </c>
      <c r="E44" s="25">
        <v>0</v>
      </c>
      <c r="F44" s="25">
        <v>0</v>
      </c>
    </row>
    <row r="45" spans="1:6" x14ac:dyDescent="0.25">
      <c r="A45" s="23" t="s">
        <v>85</v>
      </c>
      <c r="B45" s="25">
        <v>0</v>
      </c>
      <c r="C45" s="25">
        <v>0</v>
      </c>
      <c r="D45" s="23" t="s">
        <v>86</v>
      </c>
      <c r="E45" s="25">
        <v>0</v>
      </c>
      <c r="F45" s="25">
        <v>0</v>
      </c>
    </row>
    <row r="46" spans="1:6" x14ac:dyDescent="0.25">
      <c r="A46" s="20"/>
      <c r="B46" s="26"/>
      <c r="C46" s="26"/>
      <c r="D46" s="20"/>
      <c r="E46" s="26"/>
      <c r="F46" s="26"/>
    </row>
    <row r="47" spans="1:6" x14ac:dyDescent="0.25">
      <c r="A47" s="27" t="s">
        <v>87</v>
      </c>
      <c r="B47" s="22">
        <f>B9+B17+B25+B31+B37+B38+B41</f>
        <v>31553871.98</v>
      </c>
      <c r="C47" s="22">
        <f>C9+C17+C25+C31+C37+C38+C41</f>
        <v>25222527.390000001</v>
      </c>
      <c r="D47" s="19" t="s">
        <v>88</v>
      </c>
      <c r="E47" s="22">
        <f>E9+E19+E23+E26+E27+E31+E38+E42</f>
        <v>3683460.3100000005</v>
      </c>
      <c r="F47" s="22">
        <f>F9+F19+F23+F26+F27+F31+F38+F42</f>
        <v>7210914.5800000001</v>
      </c>
    </row>
    <row r="48" spans="1:6" x14ac:dyDescent="0.25">
      <c r="A48" s="20"/>
      <c r="B48" s="26"/>
      <c r="C48" s="26"/>
      <c r="D48" s="20"/>
      <c r="E48" s="26"/>
      <c r="F48" s="26"/>
    </row>
    <row r="49" spans="1:6" x14ac:dyDescent="0.25">
      <c r="A49" s="19" t="s">
        <v>89</v>
      </c>
      <c r="B49" s="26"/>
      <c r="C49" s="26"/>
      <c r="D49" s="19" t="s">
        <v>90</v>
      </c>
      <c r="E49" s="26"/>
      <c r="F49" s="26"/>
    </row>
    <row r="50" spans="1:6" x14ac:dyDescent="0.25">
      <c r="A50" s="21" t="s">
        <v>91</v>
      </c>
      <c r="B50" s="25">
        <v>0</v>
      </c>
      <c r="C50" s="25">
        <v>0</v>
      </c>
      <c r="D50" s="21" t="s">
        <v>92</v>
      </c>
      <c r="E50" s="25">
        <v>0</v>
      </c>
      <c r="F50" s="25">
        <v>0</v>
      </c>
    </row>
    <row r="51" spans="1:6" x14ac:dyDescent="0.25">
      <c r="A51" s="21" t="s">
        <v>93</v>
      </c>
      <c r="B51" s="25">
        <v>0</v>
      </c>
      <c r="C51" s="25">
        <v>0</v>
      </c>
      <c r="D51" s="21" t="s">
        <v>94</v>
      </c>
      <c r="E51" s="25">
        <v>0</v>
      </c>
      <c r="F51" s="25">
        <v>0</v>
      </c>
    </row>
    <row r="52" spans="1:6" x14ac:dyDescent="0.25">
      <c r="A52" s="21" t="s">
        <v>95</v>
      </c>
      <c r="B52" s="24">
        <v>299880349.95999998</v>
      </c>
      <c r="C52" s="24">
        <v>299880349.95999998</v>
      </c>
      <c r="D52" s="21" t="s">
        <v>96</v>
      </c>
      <c r="E52" s="25">
        <v>0</v>
      </c>
      <c r="F52" s="25">
        <v>0</v>
      </c>
    </row>
    <row r="53" spans="1:6" x14ac:dyDescent="0.25">
      <c r="A53" s="21" t="s">
        <v>97</v>
      </c>
      <c r="B53" s="24">
        <v>128799456.05</v>
      </c>
      <c r="C53" s="24">
        <v>127259556.05</v>
      </c>
      <c r="D53" s="21" t="s">
        <v>98</v>
      </c>
      <c r="E53" s="25">
        <v>0</v>
      </c>
      <c r="F53" s="25">
        <v>0</v>
      </c>
    </row>
    <row r="54" spans="1:6" x14ac:dyDescent="0.25">
      <c r="A54" s="21" t="s">
        <v>99</v>
      </c>
      <c r="B54" s="24">
        <v>0</v>
      </c>
      <c r="C54" s="24">
        <v>0</v>
      </c>
      <c r="D54" s="21" t="s">
        <v>100</v>
      </c>
      <c r="E54" s="25">
        <v>0</v>
      </c>
      <c r="F54" s="25">
        <v>0</v>
      </c>
    </row>
    <row r="55" spans="1:6" x14ac:dyDescent="0.25">
      <c r="A55" s="21" t="s">
        <v>101</v>
      </c>
      <c r="B55" s="24">
        <v>-109012408.45999999</v>
      </c>
      <c r="C55" s="24">
        <v>-109012408.45999999</v>
      </c>
      <c r="D55" s="28" t="s">
        <v>102</v>
      </c>
      <c r="E55" s="25">
        <v>0</v>
      </c>
      <c r="F55" s="25">
        <v>0</v>
      </c>
    </row>
    <row r="56" spans="1:6" x14ac:dyDescent="0.25">
      <c r="A56" s="21" t="s">
        <v>103</v>
      </c>
      <c r="B56" s="25">
        <v>0</v>
      </c>
      <c r="C56" s="25">
        <v>0</v>
      </c>
      <c r="D56" s="20"/>
      <c r="E56" s="26"/>
      <c r="F56" s="26"/>
    </row>
    <row r="57" spans="1:6" x14ac:dyDescent="0.25">
      <c r="A57" s="21" t="s">
        <v>104</v>
      </c>
      <c r="B57" s="25">
        <v>0</v>
      </c>
      <c r="C57" s="25">
        <v>0</v>
      </c>
      <c r="D57" s="19" t="s">
        <v>105</v>
      </c>
      <c r="E57" s="22">
        <f>SUM(E50:E55)</f>
        <v>0</v>
      </c>
      <c r="F57" s="22">
        <f>SUM(F50:F55)</f>
        <v>0</v>
      </c>
    </row>
    <row r="58" spans="1:6" x14ac:dyDescent="0.25">
      <c r="A58" s="21" t="s">
        <v>106</v>
      </c>
      <c r="B58" s="25">
        <v>0</v>
      </c>
      <c r="C58" s="25">
        <v>0</v>
      </c>
      <c r="D58" s="20"/>
      <c r="E58" s="26"/>
      <c r="F58" s="26"/>
    </row>
    <row r="59" spans="1:6" x14ac:dyDescent="0.25">
      <c r="A59" s="20"/>
      <c r="B59" s="26"/>
      <c r="C59" s="26"/>
      <c r="D59" s="19" t="s">
        <v>107</v>
      </c>
      <c r="E59" s="22">
        <f>E47+E57</f>
        <v>3683460.3100000005</v>
      </c>
      <c r="F59" s="22">
        <f>F47+F57</f>
        <v>7210914.5800000001</v>
      </c>
    </row>
    <row r="60" spans="1:6" x14ac:dyDescent="0.25">
      <c r="A60" s="27" t="s">
        <v>108</v>
      </c>
      <c r="B60" s="22">
        <f>SUM(B50:B58)</f>
        <v>319667397.55000001</v>
      </c>
      <c r="C60" s="22">
        <f>SUM(C50:C58)</f>
        <v>318127497.55000001</v>
      </c>
      <c r="D60" s="20"/>
      <c r="E60" s="26"/>
      <c r="F60" s="26"/>
    </row>
    <row r="61" spans="1:6" x14ac:dyDescent="0.25">
      <c r="A61" s="20"/>
      <c r="B61" s="26"/>
      <c r="C61" s="26"/>
      <c r="D61" s="29" t="s">
        <v>109</v>
      </c>
      <c r="E61" s="26"/>
      <c r="F61" s="26"/>
    </row>
    <row r="62" spans="1:6" x14ac:dyDescent="0.25">
      <c r="A62" s="27" t="s">
        <v>110</v>
      </c>
      <c r="B62" s="22">
        <f>SUM(B47+B60)</f>
        <v>351221269.53000003</v>
      </c>
      <c r="C62" s="22">
        <f>SUM(C47+C60)</f>
        <v>343350024.94</v>
      </c>
      <c r="D62" s="20"/>
      <c r="E62" s="26"/>
      <c r="F62" s="26"/>
    </row>
    <row r="63" spans="1:6" x14ac:dyDescent="0.25">
      <c r="A63" s="20"/>
      <c r="B63" s="20"/>
      <c r="C63" s="20"/>
      <c r="D63" s="30" t="s">
        <v>111</v>
      </c>
      <c r="E63" s="22">
        <f>SUM(E64:E66)</f>
        <v>454694122.56999999</v>
      </c>
      <c r="F63" s="22">
        <f>SUM(F64:F66)</f>
        <v>454694122.56999999</v>
      </c>
    </row>
    <row r="64" spans="1:6" x14ac:dyDescent="0.25">
      <c r="A64" s="20"/>
      <c r="B64" s="20"/>
      <c r="C64" s="20"/>
      <c r="D64" s="21" t="s">
        <v>112</v>
      </c>
      <c r="E64" s="24">
        <v>448550801.32999998</v>
      </c>
      <c r="F64" s="24">
        <v>448550801.32999998</v>
      </c>
    </row>
    <row r="65" spans="1:6" x14ac:dyDescent="0.25">
      <c r="A65" s="20"/>
      <c r="B65" s="20"/>
      <c r="C65" s="20"/>
      <c r="D65" s="28" t="s">
        <v>113</v>
      </c>
      <c r="E65" s="24">
        <v>6143321.2400000002</v>
      </c>
      <c r="F65" s="24">
        <v>6143321.2400000002</v>
      </c>
    </row>
    <row r="66" spans="1:6" x14ac:dyDescent="0.25">
      <c r="A66" s="20"/>
      <c r="B66" s="20"/>
      <c r="C66" s="20"/>
      <c r="D66" s="21" t="s">
        <v>114</v>
      </c>
      <c r="E66" s="24">
        <v>0</v>
      </c>
      <c r="F66" s="24">
        <v>0</v>
      </c>
    </row>
    <row r="67" spans="1:6" x14ac:dyDescent="0.25">
      <c r="A67" s="20"/>
      <c r="B67" s="20"/>
      <c r="C67" s="20"/>
      <c r="D67" s="20"/>
      <c r="E67" s="26"/>
      <c r="F67" s="26"/>
    </row>
    <row r="68" spans="1:6" x14ac:dyDescent="0.25">
      <c r="A68" s="20"/>
      <c r="B68" s="20"/>
      <c r="C68" s="20"/>
      <c r="D68" s="30" t="s">
        <v>115</v>
      </c>
      <c r="E68" s="22">
        <f>SUM(E69:E73)</f>
        <v>-107156313.35000001</v>
      </c>
      <c r="F68" s="22">
        <f>SUM(F69:F73)</f>
        <v>-118555012.21000001</v>
      </c>
    </row>
    <row r="69" spans="1:6" x14ac:dyDescent="0.25">
      <c r="A69" s="31"/>
      <c r="B69" s="20"/>
      <c r="C69" s="20"/>
      <c r="D69" s="21" t="s">
        <v>116</v>
      </c>
      <c r="E69" s="24">
        <v>12972904.609999999</v>
      </c>
      <c r="F69" s="24">
        <v>-1144202.81</v>
      </c>
    </row>
    <row r="70" spans="1:6" x14ac:dyDescent="0.25">
      <c r="A70" s="31"/>
      <c r="B70" s="20"/>
      <c r="C70" s="20"/>
      <c r="D70" s="21" t="s">
        <v>117</v>
      </c>
      <c r="E70" s="24">
        <v>-120129308.04000001</v>
      </c>
      <c r="F70" s="24">
        <v>-117410899.48</v>
      </c>
    </row>
    <row r="71" spans="1:6" x14ac:dyDescent="0.25">
      <c r="A71" s="31"/>
      <c r="B71" s="20"/>
      <c r="C71" s="20"/>
      <c r="D71" s="21" t="s">
        <v>118</v>
      </c>
      <c r="E71" s="25">
        <v>0</v>
      </c>
      <c r="F71" s="25">
        <v>0</v>
      </c>
    </row>
    <row r="72" spans="1:6" x14ac:dyDescent="0.25">
      <c r="A72" s="31"/>
      <c r="B72" s="20"/>
      <c r="C72" s="20"/>
      <c r="D72" s="21" t="s">
        <v>119</v>
      </c>
      <c r="E72" s="24">
        <v>90.08</v>
      </c>
      <c r="F72" s="24">
        <v>90.08</v>
      </c>
    </row>
    <row r="73" spans="1:6" x14ac:dyDescent="0.25">
      <c r="A73" s="31"/>
      <c r="B73" s="20"/>
      <c r="C73" s="20"/>
      <c r="D73" s="21" t="s">
        <v>120</v>
      </c>
      <c r="E73" s="25">
        <v>0</v>
      </c>
      <c r="F73" s="25">
        <v>0</v>
      </c>
    </row>
    <row r="74" spans="1:6" x14ac:dyDescent="0.25">
      <c r="A74" s="31"/>
      <c r="B74" s="20"/>
      <c r="C74" s="20"/>
      <c r="D74" s="20"/>
      <c r="E74" s="26"/>
      <c r="F74" s="26"/>
    </row>
    <row r="75" spans="1:6" x14ac:dyDescent="0.25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6" x14ac:dyDescent="0.25">
      <c r="A76" s="31"/>
      <c r="B76" s="20"/>
      <c r="C76" s="20"/>
      <c r="D76" s="21" t="s">
        <v>122</v>
      </c>
      <c r="E76" s="25">
        <v>0</v>
      </c>
      <c r="F76" s="25">
        <v>0</v>
      </c>
    </row>
    <row r="77" spans="1:6" x14ac:dyDescent="0.25">
      <c r="A77" s="31"/>
      <c r="B77" s="20"/>
      <c r="C77" s="20"/>
      <c r="D77" s="21" t="s">
        <v>123</v>
      </c>
      <c r="E77" s="25">
        <v>0</v>
      </c>
      <c r="F77" s="25">
        <v>0</v>
      </c>
    </row>
    <row r="78" spans="1:6" x14ac:dyDescent="0.25">
      <c r="A78" s="31"/>
      <c r="B78" s="20"/>
      <c r="C78" s="20"/>
      <c r="D78" s="20"/>
      <c r="E78" s="26"/>
      <c r="F78" s="26"/>
    </row>
    <row r="79" spans="1:6" x14ac:dyDescent="0.25">
      <c r="A79" s="31"/>
      <c r="B79" s="20"/>
      <c r="C79" s="20"/>
      <c r="D79" s="19" t="s">
        <v>124</v>
      </c>
      <c r="E79" s="22">
        <f>E63+E68+E75</f>
        <v>347537809.21999997</v>
      </c>
      <c r="F79" s="22">
        <f>F63+F68+F75</f>
        <v>336139110.36000001</v>
      </c>
    </row>
    <row r="80" spans="1:6" x14ac:dyDescent="0.25">
      <c r="A80" s="31"/>
      <c r="B80" s="20"/>
      <c r="C80" s="20"/>
      <c r="D80" s="20"/>
      <c r="E80" s="26"/>
      <c r="F80" s="26"/>
    </row>
    <row r="81" spans="1:6" x14ac:dyDescent="0.25">
      <c r="A81" s="31"/>
      <c r="B81" s="20"/>
      <c r="C81" s="20"/>
      <c r="D81" s="19" t="s">
        <v>125</v>
      </c>
      <c r="E81" s="22">
        <f>E59+E79</f>
        <v>351221269.52999997</v>
      </c>
      <c r="F81" s="22">
        <f>F59+F79</f>
        <v>343350024.94</v>
      </c>
    </row>
    <row r="82" spans="1:6" x14ac:dyDescent="0.25">
      <c r="A82" s="32"/>
      <c r="B82" s="33"/>
      <c r="C82" s="33"/>
      <c r="D82" s="33"/>
      <c r="E82" s="34"/>
      <c r="F82" s="34"/>
    </row>
    <row r="83" spans="1:6" x14ac:dyDescent="0.25">
      <c r="A83" s="35" t="s">
        <v>126</v>
      </c>
    </row>
    <row r="90" spans="1:6" x14ac:dyDescent="0.25">
      <c r="A90" s="36" t="s">
        <v>127</v>
      </c>
      <c r="B90" s="36"/>
      <c r="D90" s="36" t="s">
        <v>128</v>
      </c>
      <c r="E90" s="36"/>
      <c r="F90" s="36"/>
    </row>
    <row r="91" spans="1:6" x14ac:dyDescent="0.25">
      <c r="A91" s="36" t="s">
        <v>129</v>
      </c>
      <c r="B91" s="36"/>
      <c r="D91" s="36" t="s">
        <v>130</v>
      </c>
      <c r="E91" s="36"/>
      <c r="F91" s="36"/>
    </row>
    <row r="92" spans="1:6" x14ac:dyDescent="0.25">
      <c r="A92" s="36" t="s">
        <v>1</v>
      </c>
      <c r="B92" s="36"/>
    </row>
  </sheetData>
  <mergeCells count="6">
    <mergeCell ref="A1:F1"/>
    <mergeCell ref="A90:B90"/>
    <mergeCell ref="D90:F90"/>
    <mergeCell ref="A91:B91"/>
    <mergeCell ref="D91:F91"/>
    <mergeCell ref="A92:B92"/>
  </mergeCells>
  <dataValidations count="3">
    <dataValidation type="decimal" allowBlank="1" showInputMessage="1" showErrorMessage="1" sqref="E47:F47 E42:F45 B56:C62 B9:C9 B17:C17 B25:C51 E9:F9 E19:F38 E50:F63 E67:F68 E71:F71 E73:F81" xr:uid="{03627A79-F640-41E5-B5E7-5D1E01D76D75}">
      <formula1>-1.79769313486231E+100</formula1>
      <formula2>1.79769313486231E+100</formula2>
    </dataValidation>
    <dataValidation allowBlank="1" showInputMessage="1" showErrorMessage="1" prompt="20XN (d)" sqref="B6 E6" xr:uid="{9502A94A-5C25-44C8-8CCA-DAA3F11B57D7}"/>
    <dataValidation allowBlank="1" showInputMessage="1" showErrorMessage="1" prompt="31 de diciembre de 20XN-1 (e)" sqref="C6 F6" xr:uid="{41F9B462-864B-4625-9380-8BC538322A2C}"/>
  </dataValidations>
  <printOptions horizontalCentered="1"/>
  <pageMargins left="0.11811023622047245" right="0.11811023622047245" top="0.74803149606299213" bottom="0.74803149606299213" header="0.31496062992125984" footer="0.31496062992125984"/>
  <pageSetup paperSize="11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2025-04-30T22:31:39Z</dcterms:created>
  <dcterms:modified xsi:type="dcterms:W3CDTF">2025-04-30T22:32:05Z</dcterms:modified>
</cp:coreProperties>
</file>