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5 PILI\FORMATOS SIRET 2025\1er. trimestre (enero-marzo)\"/>
    </mc:Choice>
  </mc:AlternateContent>
  <xr:revisionPtr revIDLastSave="0" documentId="13_ncr:1_{545E4650-5A83-4045-B26D-28E6B5BDF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<sst xmlns="http://schemas.openxmlformats.org/spreadsheetml/2006/main" count="63" uniqueCount="63">
  <si>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</si>
  <si>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</si>
  <si>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</si>
  <si>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</si>
  <si>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</si>
  <si>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</si>
  <si>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</si>
  <si>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</si>
  <si>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</si>
  <si>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</si>
  <si>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</si>
  <si>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</si>
  <si>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</si>
  <si>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</si>
  <si>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</si>
  <si>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</si>
  <si>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</si>
  <si>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</si>
  <si>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</si>
  <si>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</si>
  <si>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</si>
  <si>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</si>
  <si>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</si>
  <si>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</si>
  <si>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</si>
  <si>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</si>
  <si>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</si>
  <si>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</si>
  <si>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</si>
  <si>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</si>
  <si>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</si>
  <si>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</si>
  <si>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</si>
  <si>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</si>
  <si>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</si>
  <si>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</si>
  <si>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</si>
  <si>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</si>
  <si>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</si>
  <si>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</si>
  <si>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</si>
  <si>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</si>
  <si>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</si>
  <si>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</si>
  <si>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</si>
  <si>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</si>
  <si>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</si>
  <si>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</si>
  <si>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</si>
  <si>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</si>
  <si>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</si>
  <si>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</si>
  <si>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</si>
  <si>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</si>
  <si>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</si>
  <si>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</si>
  <si>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</si>
  <si>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</si>
  <si>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</si>
  <si>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</si>
  <si>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</si>
  <si>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</si>
  <si>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UNIVERSIDAD POLITÉCNICA DE GUANAJUATO
Gasto por Categoría Programática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</si>
</sst>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62</v>
      </c>
      <c r="B1" s="19"/>
      <c r="C1" s="19"/>
      <c r="D1" s="19"/>
      <c r="E1" s="19"/>
      <c r="F1" s="19"/>
      <c r="G1" s="22"/>
    </row>
    <row r="2" spans="1:8" ht="15" customHeight="1" x14ac:dyDescent="0.2">
      <c r="A2" s="23"/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136675965.63</v>
      </c>
      <c r="C5" s="15">
        <f t="shared" ref="C5:G5" si="0">+C6+C9+C18+C22+C25+C30</f>
        <v>4921094.7</v>
      </c>
      <c r="D5" s="15">
        <f t="shared" si="0"/>
        <v>141597060.33000001</v>
      </c>
      <c r="E5" s="15">
        <f t="shared" si="0"/>
        <v>30503381.91</v>
      </c>
      <c r="F5" s="15">
        <f t="shared" si="0"/>
        <v>30503381.91</v>
      </c>
      <c r="G5" s="15">
        <f t="shared" si="0"/>
        <v>111093678.42</v>
      </c>
    </row>
    <row r="6" spans="1:8" x14ac:dyDescent="0.2">
      <c r="A6" s="8" t="s">
        <v>0</v>
      </c>
      <c r="B6" s="16">
        <f>SUM(B7:B8)</f>
        <v>70000</v>
      </c>
      <c r="C6" s="16">
        <f>SUM(C7:C8)</f>
        <v>0</v>
      </c>
      <c r="D6" s="16">
        <f t="shared" ref="D6:G6" si="1">SUM(D7:D8)</f>
        <v>70000</v>
      </c>
      <c r="E6" s="16">
        <f t="shared" si="1"/>
        <v>1539900</v>
      </c>
      <c r="F6" s="16">
        <f t="shared" si="1"/>
        <v>1539900</v>
      </c>
      <c r="G6" s="16">
        <f t="shared" si="1"/>
        <v>-1469900</v>
      </c>
      <c r="H6" s="7">
        <v>0</v>
      </c>
    </row>
    <row r="7" spans="1:8" x14ac:dyDescent="0.2">
      <c r="A7" s="9" t="s">
        <v>1</v>
      </c>
      <c r="B7" s="17">
        <v>70000</v>
      </c>
      <c r="C7" s="17">
        <v>0</v>
      </c>
      <c r="D7" s="17">
        <f>B7+C7</f>
        <v>70000</v>
      </c>
      <c r="E7" s="17">
        <v>1539900</v>
      </c>
      <c r="F7" s="17">
        <v>1539900</v>
      </c>
      <c r="G7" s="17">
        <f>D7-E7</f>
        <v>-1469900</v>
      </c>
      <c r="H7" s="7" t="s">
        <v>37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38</v>
      </c>
    </row>
    <row r="9" spans="1:8" x14ac:dyDescent="0.2">
      <c r="A9" s="8" t="s">
        <v>3</v>
      </c>
      <c r="B9" s="16">
        <f>SUM(B10:B17)</f>
        <v>93509597.900000006</v>
      </c>
      <c r="C9" s="16">
        <f>SUM(C10:C17)</f>
        <v>3407229.65</v>
      </c>
      <c r="D9" s="16">
        <f t="shared" ref="D9:G9" si="2">SUM(D10:D17)</f>
        <v>96916827.550000012</v>
      </c>
      <c r="E9" s="16">
        <f t="shared" si="2"/>
        <v>14224923.25</v>
      </c>
      <c r="F9" s="16">
        <f t="shared" si="2"/>
        <v>14224923.25</v>
      </c>
      <c r="G9" s="16">
        <f t="shared" si="2"/>
        <v>82691904.300000012</v>
      </c>
      <c r="H9" s="7">
        <v>0</v>
      </c>
    </row>
    <row r="10" spans="1:8" x14ac:dyDescent="0.2">
      <c r="A10" s="9" t="s">
        <v>4</v>
      </c>
      <c r="B10" s="17">
        <v>88808745.900000006</v>
      </c>
      <c r="C10" s="17">
        <v>3360979.9</v>
      </c>
      <c r="D10" s="17">
        <f t="shared" ref="D10:D17" si="3">B10+C10</f>
        <v>92169725.800000012</v>
      </c>
      <c r="E10" s="17">
        <v>13917605.970000001</v>
      </c>
      <c r="F10" s="17">
        <v>13917605.970000001</v>
      </c>
      <c r="G10" s="17">
        <f t="shared" ref="G10:G17" si="4">D10-E10</f>
        <v>78252119.830000013</v>
      </c>
      <c r="H10" s="7" t="s">
        <v>39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40</v>
      </c>
    </row>
    <row r="12" spans="1:8" x14ac:dyDescent="0.2">
      <c r="A12" s="9" t="s">
        <v>6</v>
      </c>
      <c r="B12" s="17">
        <v>4700852</v>
      </c>
      <c r="C12" s="17">
        <v>46249.75</v>
      </c>
      <c r="D12" s="17">
        <f t="shared" si="3"/>
        <v>4747101.75</v>
      </c>
      <c r="E12" s="17">
        <v>307317.28000000003</v>
      </c>
      <c r="F12" s="17">
        <v>307317.28000000003</v>
      </c>
      <c r="G12" s="17">
        <f t="shared" si="4"/>
        <v>4439784.47</v>
      </c>
      <c r="H12" s="7" t="s">
        <v>41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42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43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44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45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46</v>
      </c>
    </row>
    <row r="18" spans="1:8" x14ac:dyDescent="0.2">
      <c r="A18" s="8" t="s">
        <v>12</v>
      </c>
      <c r="B18" s="16">
        <f>SUM(B19:B21)</f>
        <v>43096367.729999997</v>
      </c>
      <c r="C18" s="16">
        <f>SUM(C19:C21)</f>
        <v>1513865.05</v>
      </c>
      <c r="D18" s="16">
        <f t="shared" ref="D18:G18" si="5">SUM(D19:D21)</f>
        <v>44610232.779999994</v>
      </c>
      <c r="E18" s="16">
        <f t="shared" si="5"/>
        <v>14738558.66</v>
      </c>
      <c r="F18" s="16">
        <f t="shared" si="5"/>
        <v>14738558.66</v>
      </c>
      <c r="G18" s="16">
        <f t="shared" si="5"/>
        <v>29871674.119999994</v>
      </c>
      <c r="H18" s="7">
        <v>0</v>
      </c>
    </row>
    <row r="19" spans="1:8" x14ac:dyDescent="0.2">
      <c r="A19" s="9" t="s">
        <v>13</v>
      </c>
      <c r="B19" s="17">
        <v>43096367.729999997</v>
      </c>
      <c r="C19" s="17">
        <v>1513865.05</v>
      </c>
      <c r="D19" s="17">
        <f t="shared" ref="D19:D21" si="6">B19+C19</f>
        <v>44610232.779999994</v>
      </c>
      <c r="E19" s="17">
        <v>14738558.66</v>
      </c>
      <c r="F19" s="17">
        <v>14738558.66</v>
      </c>
      <c r="G19" s="17">
        <f t="shared" ref="G19:G21" si="7">D19-E19</f>
        <v>29871674.119999994</v>
      </c>
      <c r="H19" s="7" t="s">
        <v>47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48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49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50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51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52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53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54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55</v>
      </c>
    </row>
    <row r="30" spans="1:8" x14ac:dyDescent="0.2">
      <c r="A30" s="8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56</v>
      </c>
    </row>
    <row r="32" spans="1:8" x14ac:dyDescent="0.2">
      <c r="A32" s="10" t="s">
        <v>34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57</v>
      </c>
    </row>
    <row r="33" spans="1:8" x14ac:dyDescent="0.2">
      <c r="A33" s="10" t="s">
        <v>35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58</v>
      </c>
    </row>
    <row r="34" spans="1:8" x14ac:dyDescent="0.2">
      <c r="A34" s="10" t="s">
        <v>36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59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61</v>
      </c>
      <c r="B36" s="18">
        <f t="shared" ref="B36:G36" si="17">+B5+B32+B33+B34</f>
        <v>136675965.63</v>
      </c>
      <c r="C36" s="18">
        <f t="shared" si="17"/>
        <v>4921094.7</v>
      </c>
      <c r="D36" s="18">
        <f t="shared" si="17"/>
        <v>141597060.33000001</v>
      </c>
      <c r="E36" s="18">
        <f t="shared" si="17"/>
        <v>30503381.91</v>
      </c>
      <c r="F36" s="18">
        <f t="shared" si="17"/>
        <v>30503381.91</v>
      </c>
      <c r="G36" s="18">
        <f t="shared" si="17"/>
        <v>111093678.42</v>
      </c>
    </row>
    <row r="38" spans="1:8" x14ac:dyDescent="0.2">
      <c r="A38" s="11" t="s">
        <v>60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2017-03-30T22:19:49Z</cp:lastPrinted>
  <dcterms:created xsi:type="dcterms:W3CDTF">2012-12-11T21:13:37Z</dcterms:created>
  <dcterms:modified xsi:type="dcterms:W3CDTF">2025-04-11T21:23:32Z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