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Transparencia y publicacion ESTADOS FINANCIEROS DEL 2025\2-EGRESO 2024\Calendario de Egresos\"/>
    </mc:Choice>
  </mc:AlternateContent>
  <xr:revisionPtr revIDLastSave="0" documentId="13_ncr:1_{F7B8A3E9-7FC5-46BE-B72D-276AEC3E7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 Egr" sheetId="1" r:id="rId1"/>
  </sheets>
  <externalReferences>
    <externalReference r:id="rId2"/>
  </externalReferences>
  <definedNames>
    <definedName name="_xlnm.Print_Area" localSheetId="0">'Calendario Egr'!$A$1:$O$82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28" i="1" s="1"/>
  <c r="C31" i="1"/>
  <c r="C30" i="1"/>
  <c r="C29" i="1"/>
  <c r="C22" i="1"/>
  <c r="C23" i="1"/>
  <c r="C24" i="1"/>
  <c r="C25" i="1"/>
  <c r="C18" i="1" s="1"/>
  <c r="C26" i="1"/>
  <c r="C21" i="1"/>
  <c r="D10" i="1" l="1"/>
  <c r="C50" i="1"/>
  <c r="C49" i="1"/>
  <c r="C51" i="1"/>
  <c r="C52" i="1"/>
  <c r="C53" i="1"/>
  <c r="C54" i="1"/>
  <c r="C55" i="1"/>
  <c r="C56" i="1"/>
  <c r="C57" i="1"/>
  <c r="C42" i="1"/>
  <c r="C20" i="1" l="1"/>
  <c r="C27" i="1"/>
  <c r="C19" i="1"/>
  <c r="C12" i="1" l="1"/>
  <c r="C13" i="1"/>
  <c r="C14" i="1"/>
  <c r="C15" i="1"/>
  <c r="C16" i="1"/>
  <c r="C17" i="1"/>
  <c r="C11" i="1"/>
  <c r="C10" i="1" l="1"/>
  <c r="C48" i="1"/>
  <c r="C38" i="1"/>
  <c r="E10" i="1" l="1"/>
  <c r="F10" i="1"/>
  <c r="G10" i="1"/>
  <c r="H10" i="1"/>
  <c r="D18" i="1"/>
  <c r="E18" i="1"/>
  <c r="F18" i="1"/>
  <c r="G18" i="1"/>
  <c r="H18" i="1"/>
  <c r="D28" i="1"/>
  <c r="E28" i="1"/>
  <c r="F28" i="1"/>
  <c r="G28" i="1"/>
  <c r="H28" i="1"/>
  <c r="D38" i="1"/>
  <c r="E38" i="1"/>
  <c r="F38" i="1"/>
  <c r="G38" i="1"/>
  <c r="H38" i="1"/>
  <c r="D48" i="1"/>
  <c r="E48" i="1"/>
  <c r="F48" i="1"/>
  <c r="G48" i="1"/>
  <c r="H48" i="1"/>
  <c r="D58" i="1"/>
  <c r="E58" i="1"/>
  <c r="F58" i="1"/>
  <c r="G58" i="1"/>
  <c r="H58" i="1"/>
  <c r="D62" i="1"/>
  <c r="E62" i="1"/>
  <c r="F62" i="1"/>
  <c r="G62" i="1"/>
  <c r="H62" i="1"/>
  <c r="D71" i="1"/>
  <c r="E71" i="1"/>
  <c r="F71" i="1"/>
  <c r="G71" i="1"/>
  <c r="H71" i="1"/>
  <c r="D75" i="1"/>
  <c r="E75" i="1"/>
  <c r="F75" i="1"/>
  <c r="G75" i="1"/>
  <c r="H75" i="1"/>
  <c r="C81" i="1"/>
  <c r="D9" i="1" l="1"/>
  <c r="H9" i="1"/>
  <c r="F9" i="1"/>
  <c r="G9" i="1"/>
  <c r="E9" i="1"/>
  <c r="C82" i="1"/>
  <c r="I75" i="1" l="1"/>
  <c r="J75" i="1"/>
  <c r="K75" i="1"/>
  <c r="L75" i="1"/>
  <c r="M75" i="1"/>
  <c r="N75" i="1"/>
  <c r="O75" i="1"/>
  <c r="I71" i="1"/>
  <c r="J71" i="1"/>
  <c r="K71" i="1"/>
  <c r="L71" i="1"/>
  <c r="M71" i="1"/>
  <c r="N71" i="1"/>
  <c r="O71" i="1"/>
  <c r="I62" i="1"/>
  <c r="J62" i="1"/>
  <c r="K62" i="1"/>
  <c r="L62" i="1"/>
  <c r="M62" i="1"/>
  <c r="N62" i="1"/>
  <c r="O62" i="1"/>
  <c r="I58" i="1"/>
  <c r="J58" i="1"/>
  <c r="K58" i="1"/>
  <c r="L58" i="1"/>
  <c r="M58" i="1"/>
  <c r="N58" i="1"/>
  <c r="O58" i="1"/>
  <c r="I48" i="1"/>
  <c r="J48" i="1"/>
  <c r="K48" i="1"/>
  <c r="L48" i="1"/>
  <c r="M48" i="1"/>
  <c r="N48" i="1"/>
  <c r="O48" i="1"/>
  <c r="I38" i="1"/>
  <c r="J38" i="1"/>
  <c r="K38" i="1"/>
  <c r="L38" i="1"/>
  <c r="M38" i="1"/>
  <c r="N38" i="1"/>
  <c r="O38" i="1"/>
  <c r="I28" i="1"/>
  <c r="J28" i="1"/>
  <c r="K28" i="1"/>
  <c r="L28" i="1"/>
  <c r="M28" i="1"/>
  <c r="N28" i="1"/>
  <c r="O28" i="1"/>
  <c r="I18" i="1"/>
  <c r="J18" i="1"/>
  <c r="K18" i="1"/>
  <c r="L18" i="1"/>
  <c r="M18" i="1"/>
  <c r="N18" i="1"/>
  <c r="O18" i="1"/>
  <c r="I10" i="1"/>
  <c r="J10" i="1"/>
  <c r="K10" i="1"/>
  <c r="L10" i="1"/>
  <c r="M10" i="1"/>
  <c r="N10" i="1"/>
  <c r="O10" i="1"/>
  <c r="M9" i="1" l="1"/>
  <c r="K9" i="1"/>
  <c r="L9" i="1"/>
  <c r="O9" i="1"/>
  <c r="N9" i="1"/>
  <c r="J9" i="1"/>
  <c r="I9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<sst xmlns="http://schemas.openxmlformats.org/spreadsheetml/2006/main" count="92" uniqueCount="92">
  <si>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</si>
  <si>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</si>
  <si>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</si>
  <si>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</si>
  <si>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</si>
  <si>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</si>
  <si>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</si>
  <si>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</si>
  <si>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</si>
  <si>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</si>
  <si>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</si>
  <si>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</si>
  <si>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</si>
  <si>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</si>
  <si>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</si>
  <si>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</si>
  <si>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</si>
  <si>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</si>
  <si>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</si>
  <si>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</si>
  <si>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</si>
  <si>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</si>
  <si>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</si>
  <si>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</si>
  <si>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</si>
  <si>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</si>
  <si>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</si>
  <si>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</si>
  <si>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</si>
  <si>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</si>
  <si>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</si>
  <si>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</si>
  <si>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</si>
  <si>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</si>
  <si>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</si>
  <si>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</si>
  <si>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</si>
  <si>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</si>
  <si>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</si>
  <si>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</si>
  <si>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</si>
  <si>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</si>
  <si>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</si>
  <si>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</si>
  <si>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</si>
  <si>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</si>
  <si>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</si>
  <si>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</si>
  <si>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</si>
  <si>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</si>
  <si>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</si>
  <si>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</si>
  <si>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</si>
  <si>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</si>
  <si>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</si>
  <si>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</si>
  <si>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</si>
  <si>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</si>
  <si>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</si>
  <si>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</si>
  <si>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</si>
  <si>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</si>
  <si>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</si>
  <si>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</si>
  <si>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</si>
  <si>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</si>
  <si>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</si>
  <si>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</si>
  <si>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</si>
  <si>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</si>
  <si>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</si>
  <si>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</si>
  <si>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</si>
  <si>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</si>
  <si>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</si>
  <si>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</si>
  <si>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</si>
  <si>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</si>
  <si>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</si>
  <si>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</si>
  <si>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</si>
  <si>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</si>
  <si>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</si>
  <si>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</si>
  <si>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</si>
  <si>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</si>
  <si>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</si>
  <si>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</si>
  <si>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</si>
  <si>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</si>
  <si>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UNIVERSIDAD POLITÉCNICA DE GUANAJUATO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</si>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</sst>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7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4" fontId="17" fillId="23" borderId="6" xfId="34" applyNumberFormat="1" applyFont="1" applyFill="1" applyBorder="1" applyAlignment="1">
      <alignment vertical="center"/>
    </xf>
    <xf numFmtId="4" fontId="17" fillId="23" borderId="15" xfId="34" applyNumberFormat="1" applyFont="1" applyFill="1" applyBorder="1" applyAlignment="1">
      <alignment vertical="center"/>
    </xf>
    <xf numFmtId="4" fontId="17" fillId="24" borderId="15" xfId="34" applyNumberFormat="1" applyFont="1" applyFill="1" applyBorder="1" applyAlignment="1">
      <alignment vertical="center"/>
    </xf>
    <xf numFmtId="4" fontId="17" fillId="24" borderId="16" xfId="34" applyNumberFormat="1" applyFont="1" applyFill="1" applyBorder="1" applyAlignment="1">
      <alignment vertical="center"/>
    </xf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4" borderId="14" xfId="0" applyFont="1" applyFill="1" applyBorder="1" applyAlignment="1">
      <alignment horizontal="left" vertical="top" wrapText="1"/>
    </xf>
    <xf numFmtId="0" fontId="19" fillId="24" borderId="15" xfId="0" applyFont="1" applyFill="1" applyBorder="1" applyAlignment="1">
      <alignment horizontal="left" vertical="top" wrapText="1"/>
    </xf>
    <xf numFmtId="0" fontId="19" fillId="23" borderId="6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zoomScale="70" zoomScaleNormal="70" workbookViewId="0">
      <selection activeCell="C12" sqref="C12"/>
    </sheetView>
  </sheetViews>
  <sheetFormatPr baseColWidth="10" defaultColWidth="11.5703125" defaultRowHeight="12.75" x14ac:dyDescent="0.2"/>
  <cols>
    <col min="1" max="1" width="3.7109375" style="14" customWidth="1"/>
    <col min="2" max="2" width="67.7109375" style="14" bestFit="1" customWidth="1"/>
    <col min="3" max="3" width="22.7109375" style="21" bestFit="1" customWidth="1"/>
    <col min="4" max="4" width="21.28515625" style="21" bestFit="1" customWidth="1"/>
    <col min="5" max="6" width="21.5703125" style="21" bestFit="1" customWidth="1"/>
    <col min="7" max="8" width="21.140625" style="21" bestFit="1" customWidth="1"/>
    <col min="9" max="9" width="20.5703125" style="21" bestFit="1" customWidth="1"/>
    <col min="10" max="10" width="21.85546875" style="21" bestFit="1" customWidth="1"/>
    <col min="11" max="11" width="21.140625" style="21" bestFit="1" customWidth="1"/>
    <col min="12" max="12" width="21.85546875" style="21" bestFit="1" customWidth="1"/>
    <col min="13" max="13" width="21.28515625" style="21" bestFit="1" customWidth="1"/>
    <col min="14" max="14" width="21.85546875" style="21" bestFit="1" customWidth="1"/>
    <col min="15" max="15" width="21.28515625" style="21" bestFit="1" customWidth="1"/>
    <col min="16" max="16384" width="11.5703125" style="14"/>
  </cols>
  <sheetData>
    <row r="1" spans="1:16" s="13" customFormat="1" x14ac:dyDescent="0.2">
      <c r="A1" s="34" t="s">
        <v>88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s="13" customFormat="1" x14ac:dyDescent="0.2">
      <c r="A2" s="34" t="s">
        <v>91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s="13" customFormat="1" x14ac:dyDescent="0.2">
      <c r="A3" s="34" t="s">
        <v>86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14"/>
    </row>
    <row r="5" spans="1:16" x14ac:dyDescent="0.2">
      <c r="C5" s="15" t="s">
        <v>87</v>
      </c>
      <c r="D5" s="16" t="s">
        <v>90</v>
      </c>
      <c r="E5" s="16"/>
      <c r="F5" s="16"/>
      <c r="G5" s="17"/>
      <c r="H5" s="17"/>
      <c r="I5" s="17"/>
      <c r="J5" s="17"/>
      <c r="K5" s="17"/>
      <c r="L5" s="17"/>
      <c r="M5" s="17"/>
      <c r="N5" s="17"/>
      <c r="O5" s="14"/>
    </row>
    <row r="8" spans="1:16" x14ac:dyDescent="0.2">
      <c r="A8" s="35"/>
      <c r="B8" s="36"/>
      <c r="C8" s="18" t="s">
        <v>13</v>
      </c>
      <c r="D8" s="18" t="s">
        <v>0</v>
      </c>
      <c r="E8" s="18" t="s">
        <v>1</v>
      </c>
      <c r="F8" s="18" t="s">
        <v>2</v>
      </c>
      <c r="G8" s="18" t="s">
        <v>3</v>
      </c>
      <c r="H8" s="18" t="s">
        <v>4</v>
      </c>
      <c r="I8" s="18" t="s">
        <v>5</v>
      </c>
      <c r="J8" s="18" t="s">
        <v>6</v>
      </c>
      <c r="K8" s="18" t="s">
        <v>7</v>
      </c>
      <c r="L8" s="18" t="s">
        <v>8</v>
      </c>
      <c r="M8" s="18" t="s">
        <v>9</v>
      </c>
      <c r="N8" s="18" t="s">
        <v>10</v>
      </c>
      <c r="O8" s="18" t="s">
        <v>11</v>
      </c>
      <c r="P8" s="19"/>
    </row>
    <row r="9" spans="1:16" x14ac:dyDescent="0.2">
      <c r="A9" s="32" t="s">
        <v>12</v>
      </c>
      <c r="B9" s="32"/>
      <c r="C9" s="24">
        <f>SUM(D9:O9)</f>
        <v>135975965.63000003</v>
      </c>
      <c r="D9" s="24">
        <f>+D10+D18+D28+D38+D48+D58+D62+D71+D75</f>
        <v>9900348.3599999975</v>
      </c>
      <c r="E9" s="24">
        <f t="shared" ref="E9:O9" si="0">+E10+E18+E28+E38+E48+E58+E62+E71+E75</f>
        <v>13904511.709999999</v>
      </c>
      <c r="F9" s="24">
        <f t="shared" si="0"/>
        <v>32071281.34</v>
      </c>
      <c r="G9" s="24">
        <f t="shared" si="0"/>
        <v>24920107.620000005</v>
      </c>
      <c r="H9" s="24">
        <f t="shared" si="0"/>
        <v>9929530.9199999999</v>
      </c>
      <c r="I9" s="24">
        <f t="shared" si="0"/>
        <v>7999417.3200000003</v>
      </c>
      <c r="J9" s="24">
        <f t="shared" si="0"/>
        <v>13192216.51</v>
      </c>
      <c r="K9" s="24">
        <f t="shared" si="0"/>
        <v>6007545.6500000004</v>
      </c>
      <c r="L9" s="24">
        <f t="shared" si="0"/>
        <v>4437846.96</v>
      </c>
      <c r="M9" s="24">
        <f t="shared" si="0"/>
        <v>9323350.6000000015</v>
      </c>
      <c r="N9" s="24">
        <f t="shared" si="0"/>
        <v>2294489.0099999998</v>
      </c>
      <c r="O9" s="24">
        <f t="shared" si="0"/>
        <v>1995319.6300000001</v>
      </c>
      <c r="P9" s="2"/>
    </row>
    <row r="10" spans="1:16" x14ac:dyDescent="0.2">
      <c r="A10" s="30" t="s">
        <v>14</v>
      </c>
      <c r="B10" s="31"/>
      <c r="C10" s="25">
        <f>SUM(C11:C17)</f>
        <v>98788066.120000005</v>
      </c>
      <c r="D10" s="26">
        <f>SUM(D11:D17)</f>
        <v>9028689.1499999985</v>
      </c>
      <c r="E10" s="26">
        <f t="shared" ref="E10:O10" si="1">SUM(E11:E17)</f>
        <v>9815000</v>
      </c>
      <c r="F10" s="26">
        <f t="shared" si="1"/>
        <v>27624344.27</v>
      </c>
      <c r="G10" s="26">
        <f t="shared" si="1"/>
        <v>21110874.940000001</v>
      </c>
      <c r="H10" s="26">
        <f t="shared" si="1"/>
        <v>6534361.2400000002</v>
      </c>
      <c r="I10" s="26">
        <f t="shared" si="1"/>
        <v>4604724.6400000006</v>
      </c>
      <c r="J10" s="26">
        <f t="shared" si="1"/>
        <v>9627915.6099999994</v>
      </c>
      <c r="K10" s="26">
        <f t="shared" si="1"/>
        <v>2585000</v>
      </c>
      <c r="L10" s="26">
        <f t="shared" si="1"/>
        <v>1334999.31</v>
      </c>
      <c r="M10" s="26">
        <f t="shared" si="1"/>
        <v>6517255.9600000009</v>
      </c>
      <c r="N10" s="26">
        <f t="shared" si="1"/>
        <v>4901</v>
      </c>
      <c r="O10" s="27">
        <f t="shared" si="1"/>
        <v>0</v>
      </c>
      <c r="P10" s="2"/>
    </row>
    <row r="11" spans="1:16" x14ac:dyDescent="0.2">
      <c r="A11" s="22">
        <v>1100</v>
      </c>
      <c r="B11" s="3" t="s">
        <v>15</v>
      </c>
      <c r="C11" s="9">
        <f>SUM(D11:O11)</f>
        <v>49948826.920000002</v>
      </c>
      <c r="D11" s="1">
        <v>2010462</v>
      </c>
      <c r="E11" s="1">
        <v>4830000</v>
      </c>
      <c r="F11" s="1">
        <v>10583039.289999999</v>
      </c>
      <c r="G11" s="1">
        <v>10936960.710000001</v>
      </c>
      <c r="H11" s="1">
        <v>4657387.82</v>
      </c>
      <c r="I11" s="1">
        <v>3186732.2</v>
      </c>
      <c r="J11" s="1">
        <v>6675608.4299999997</v>
      </c>
      <c r="K11" s="1">
        <v>2000000</v>
      </c>
      <c r="L11" s="1">
        <v>1000000</v>
      </c>
      <c r="M11" s="1">
        <v>4068636.47</v>
      </c>
      <c r="N11" s="1">
        <v>0</v>
      </c>
      <c r="O11" s="4">
        <v>0</v>
      </c>
      <c r="P11" s="2"/>
    </row>
    <row r="12" spans="1:16" x14ac:dyDescent="0.2">
      <c r="A12" s="22">
        <v>1200</v>
      </c>
      <c r="B12" s="3" t="s">
        <v>16</v>
      </c>
      <c r="C12" s="9">
        <f t="shared" ref="C12:C17" si="2">SUM(D12:O12)</f>
        <v>19101432.599999998</v>
      </c>
      <c r="D12" s="1">
        <v>2200000</v>
      </c>
      <c r="E12" s="1">
        <v>2125000</v>
      </c>
      <c r="F12" s="1">
        <v>6825000</v>
      </c>
      <c r="G12" s="1">
        <v>6184894</v>
      </c>
      <c r="H12" s="1">
        <v>609986.19999999995</v>
      </c>
      <c r="I12" s="1">
        <v>341000</v>
      </c>
      <c r="J12" s="1">
        <v>90000</v>
      </c>
      <c r="K12" s="1">
        <v>280000</v>
      </c>
      <c r="L12" s="1">
        <v>180000</v>
      </c>
      <c r="M12" s="1">
        <v>260651.4</v>
      </c>
      <c r="N12" s="1">
        <v>4901</v>
      </c>
      <c r="O12" s="4">
        <v>0</v>
      </c>
      <c r="P12" s="2"/>
    </row>
    <row r="13" spans="1:16" x14ac:dyDescent="0.2">
      <c r="A13" s="22">
        <v>1300</v>
      </c>
      <c r="B13" s="3" t="s">
        <v>17</v>
      </c>
      <c r="C13" s="9">
        <f t="shared" si="2"/>
        <v>10430626.92</v>
      </c>
      <c r="D13" s="1">
        <v>1410000.69</v>
      </c>
      <c r="E13" s="1">
        <v>610000</v>
      </c>
      <c r="F13" s="1">
        <v>2940000.69</v>
      </c>
      <c r="G13" s="1">
        <v>1120000</v>
      </c>
      <c r="H13" s="1">
        <v>598040.96</v>
      </c>
      <c r="I13" s="1">
        <v>651959.04000000004</v>
      </c>
      <c r="J13" s="1">
        <v>1502040.96</v>
      </c>
      <c r="K13" s="1">
        <v>300000</v>
      </c>
      <c r="L13" s="1">
        <v>149999.31</v>
      </c>
      <c r="M13" s="1">
        <v>1148585.27</v>
      </c>
      <c r="N13" s="1">
        <v>0</v>
      </c>
      <c r="O13" s="4">
        <v>0</v>
      </c>
      <c r="P13" s="2"/>
    </row>
    <row r="14" spans="1:16" x14ac:dyDescent="0.2">
      <c r="A14" s="22">
        <v>1400</v>
      </c>
      <c r="B14" s="3" t="s">
        <v>18</v>
      </c>
      <c r="C14" s="9">
        <f t="shared" si="2"/>
        <v>13254781.540000001</v>
      </c>
      <c r="D14" s="1">
        <v>2328226.46</v>
      </c>
      <c r="E14" s="1">
        <v>1620000</v>
      </c>
      <c r="F14" s="1">
        <v>4846304.2899999991</v>
      </c>
      <c r="G14" s="1">
        <v>2100977.21</v>
      </c>
      <c r="H14" s="1">
        <v>274148.39</v>
      </c>
      <c r="I14" s="1">
        <v>164569</v>
      </c>
      <c r="J14" s="1">
        <v>971173.37</v>
      </c>
      <c r="K14" s="1">
        <v>5000</v>
      </c>
      <c r="L14" s="1">
        <v>5000</v>
      </c>
      <c r="M14" s="1">
        <v>939382.82000000007</v>
      </c>
      <c r="N14" s="1">
        <v>0</v>
      </c>
      <c r="O14" s="4">
        <v>0</v>
      </c>
      <c r="P14" s="2"/>
    </row>
    <row r="15" spans="1:16" x14ac:dyDescent="0.2">
      <c r="A15" s="22">
        <v>1500</v>
      </c>
      <c r="B15" s="3" t="s">
        <v>19</v>
      </c>
      <c r="C15" s="9">
        <f t="shared" si="2"/>
        <v>6052398.1399999997</v>
      </c>
      <c r="D15" s="1">
        <v>1080000</v>
      </c>
      <c r="E15" s="1">
        <v>630000</v>
      </c>
      <c r="F15" s="1">
        <v>2430000</v>
      </c>
      <c r="G15" s="1">
        <v>768043.02</v>
      </c>
      <c r="H15" s="1">
        <v>394797.87</v>
      </c>
      <c r="I15" s="1">
        <v>260464.4</v>
      </c>
      <c r="J15" s="1">
        <v>389092.85</v>
      </c>
      <c r="K15" s="1">
        <v>0</v>
      </c>
      <c r="L15" s="1">
        <v>0</v>
      </c>
      <c r="M15" s="1">
        <v>100000</v>
      </c>
      <c r="N15" s="1">
        <v>0</v>
      </c>
      <c r="O15" s="4">
        <v>0</v>
      </c>
      <c r="P15" s="2"/>
    </row>
    <row r="16" spans="1:16" x14ac:dyDescent="0.2">
      <c r="A16" s="22">
        <v>1600</v>
      </c>
      <c r="B16" s="3" t="s">
        <v>20</v>
      </c>
      <c r="C16" s="9">
        <f t="shared" si="2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4">
        <v>0</v>
      </c>
      <c r="P16" s="2"/>
    </row>
    <row r="17" spans="1:16" x14ac:dyDescent="0.2">
      <c r="A17" s="22">
        <v>1700</v>
      </c>
      <c r="B17" s="3" t="s">
        <v>21</v>
      </c>
      <c r="C17" s="9">
        <f t="shared" si="2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/>
      <c r="N17" s="1"/>
      <c r="O17" s="4">
        <v>0</v>
      </c>
      <c r="P17" s="2"/>
    </row>
    <row r="18" spans="1:16" x14ac:dyDescent="0.2">
      <c r="A18" s="28" t="s">
        <v>22</v>
      </c>
      <c r="B18" s="29"/>
      <c r="C18" s="8">
        <f>SUM(C19:C27)</f>
        <v>5807637.1699999999</v>
      </c>
      <c r="D18" s="10">
        <f>SUM(D19:D27)</f>
        <v>22592.61</v>
      </c>
      <c r="E18" s="10">
        <f t="shared" ref="E18:O18" si="3">SUM(E19:E27)</f>
        <v>627426.61</v>
      </c>
      <c r="F18" s="10">
        <f t="shared" si="3"/>
        <v>521456.61</v>
      </c>
      <c r="G18" s="10">
        <f t="shared" si="3"/>
        <v>699423.6</v>
      </c>
      <c r="H18" s="10">
        <f t="shared" si="3"/>
        <v>706756.6</v>
      </c>
      <c r="I18" s="10">
        <f t="shared" si="3"/>
        <v>625256.6</v>
      </c>
      <c r="J18" s="10">
        <f t="shared" si="3"/>
        <v>565943.59</v>
      </c>
      <c r="K18" s="10">
        <f t="shared" si="3"/>
        <v>621856.59</v>
      </c>
      <c r="L18" s="10">
        <f t="shared" si="3"/>
        <v>517823.58999999997</v>
      </c>
      <c r="M18" s="10">
        <f t="shared" si="3"/>
        <v>457044.58999999997</v>
      </c>
      <c r="N18" s="10">
        <f t="shared" si="3"/>
        <v>266458.58999999997</v>
      </c>
      <c r="O18" s="11">
        <f t="shared" si="3"/>
        <v>175597.59</v>
      </c>
      <c r="P18" s="2"/>
    </row>
    <row r="19" spans="1:16" x14ac:dyDescent="0.2">
      <c r="A19" s="22">
        <v>2100</v>
      </c>
      <c r="B19" s="3" t="s">
        <v>23</v>
      </c>
      <c r="C19" s="9">
        <f>SUM(D19:O19)</f>
        <v>2634379</v>
      </c>
      <c r="D19" s="1">
        <v>3018.75</v>
      </c>
      <c r="E19" s="1">
        <v>205615.75</v>
      </c>
      <c r="F19" s="1">
        <v>212467.75</v>
      </c>
      <c r="G19" s="1">
        <v>426818.75</v>
      </c>
      <c r="H19" s="1">
        <v>392018.75</v>
      </c>
      <c r="I19" s="1">
        <v>341618.75</v>
      </c>
      <c r="J19" s="1">
        <v>259438.75</v>
      </c>
      <c r="K19" s="1">
        <v>329018.75</v>
      </c>
      <c r="L19" s="1">
        <v>241718.75</v>
      </c>
      <c r="M19" s="1">
        <v>168306.75</v>
      </c>
      <c r="N19" s="1">
        <v>49318.75</v>
      </c>
      <c r="O19" s="4">
        <v>5018.75</v>
      </c>
      <c r="P19" s="2"/>
    </row>
    <row r="20" spans="1:16" x14ac:dyDescent="0.2">
      <c r="A20" s="22">
        <v>2200</v>
      </c>
      <c r="B20" s="3" t="s">
        <v>24</v>
      </c>
      <c r="C20" s="9">
        <f t="shared" ref="C20:C27" si="4">SUM(D20:O20)</f>
        <v>418568.5</v>
      </c>
      <c r="D20" s="1">
        <v>12830.63</v>
      </c>
      <c r="E20" s="1">
        <v>41230.629999999997</v>
      </c>
      <c r="F20" s="1">
        <v>42931.63</v>
      </c>
      <c r="G20" s="1">
        <v>42230.63</v>
      </c>
      <c r="H20" s="1">
        <v>34230.629999999997</v>
      </c>
      <c r="I20" s="1">
        <v>40030.629999999997</v>
      </c>
      <c r="J20" s="1">
        <v>32830.620000000003</v>
      </c>
      <c r="K20" s="1">
        <v>68030.62</v>
      </c>
      <c r="L20" s="1">
        <v>40230.620000000003</v>
      </c>
      <c r="M20" s="1">
        <v>18030.620000000003</v>
      </c>
      <c r="N20" s="1">
        <v>33130.620000000003</v>
      </c>
      <c r="O20" s="4">
        <v>12830.62</v>
      </c>
      <c r="P20" s="2"/>
    </row>
    <row r="21" spans="1:16" x14ac:dyDescent="0.2">
      <c r="A21" s="22">
        <v>2300</v>
      </c>
      <c r="B21" s="3" t="s">
        <v>25</v>
      </c>
      <c r="C21" s="9">
        <f>SUM(D21:O21)</f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">
        <v>0</v>
      </c>
      <c r="P21" s="2"/>
    </row>
    <row r="22" spans="1:16" x14ac:dyDescent="0.2">
      <c r="A22" s="22">
        <v>2400</v>
      </c>
      <c r="B22" s="3" t="s">
        <v>26</v>
      </c>
      <c r="C22" s="9">
        <f t="shared" ref="C22:C26" si="5">SUM(D22:O22)</f>
        <v>363511.66999999993</v>
      </c>
      <c r="D22" s="1">
        <v>5868.23</v>
      </c>
      <c r="E22" s="1">
        <v>30932.23</v>
      </c>
      <c r="F22" s="1">
        <v>55033.23</v>
      </c>
      <c r="G22" s="1">
        <v>17300.22</v>
      </c>
      <c r="H22" s="1">
        <v>84333.22</v>
      </c>
      <c r="I22" s="1">
        <v>13333.22</v>
      </c>
      <c r="J22" s="1">
        <v>44500.22</v>
      </c>
      <c r="K22" s="1">
        <v>28333.22</v>
      </c>
      <c r="L22" s="1">
        <v>26500.22</v>
      </c>
      <c r="M22" s="1">
        <v>34533.22</v>
      </c>
      <c r="N22" s="1">
        <v>13335.22</v>
      </c>
      <c r="O22" s="4">
        <v>9509.2199999999993</v>
      </c>
      <c r="P22" s="2"/>
    </row>
    <row r="23" spans="1:16" x14ac:dyDescent="0.2">
      <c r="A23" s="22">
        <v>2500</v>
      </c>
      <c r="B23" s="3" t="s">
        <v>27</v>
      </c>
      <c r="C23" s="9">
        <f t="shared" si="5"/>
        <v>264810</v>
      </c>
      <c r="D23" s="1">
        <v>0</v>
      </c>
      <c r="E23" s="1">
        <v>44134</v>
      </c>
      <c r="F23" s="1">
        <v>22067</v>
      </c>
      <c r="G23" s="1">
        <v>22067</v>
      </c>
      <c r="H23" s="1">
        <v>22067</v>
      </c>
      <c r="I23" s="1">
        <v>22067</v>
      </c>
      <c r="J23" s="1">
        <v>22067</v>
      </c>
      <c r="K23" s="1">
        <v>22067</v>
      </c>
      <c r="L23" s="1">
        <v>22067</v>
      </c>
      <c r="M23" s="1">
        <v>22067</v>
      </c>
      <c r="N23" s="1">
        <v>22067</v>
      </c>
      <c r="O23" s="4">
        <v>22073</v>
      </c>
      <c r="P23" s="2"/>
    </row>
    <row r="24" spans="1:16" x14ac:dyDescent="0.2">
      <c r="A24" s="22">
        <v>2600</v>
      </c>
      <c r="B24" s="3" t="s">
        <v>28</v>
      </c>
      <c r="C24" s="9">
        <f t="shared" si="5"/>
        <v>500000</v>
      </c>
      <c r="D24" s="1">
        <v>0</v>
      </c>
      <c r="E24" s="1">
        <v>64664</v>
      </c>
      <c r="F24" s="1">
        <v>45832</v>
      </c>
      <c r="G24" s="1">
        <v>34832</v>
      </c>
      <c r="H24" s="1">
        <v>40832</v>
      </c>
      <c r="I24" s="1">
        <v>48832</v>
      </c>
      <c r="J24" s="1">
        <v>45832</v>
      </c>
      <c r="K24" s="1">
        <v>42832</v>
      </c>
      <c r="L24" s="1">
        <v>70832</v>
      </c>
      <c r="M24" s="1">
        <v>40832</v>
      </c>
      <c r="N24" s="1">
        <v>38832</v>
      </c>
      <c r="O24" s="4">
        <v>25848</v>
      </c>
      <c r="P24" s="2"/>
    </row>
    <row r="25" spans="1:16" x14ac:dyDescent="0.2">
      <c r="A25" s="22">
        <v>2700</v>
      </c>
      <c r="B25" s="3" t="s">
        <v>29</v>
      </c>
      <c r="C25" s="9">
        <f t="shared" si="5"/>
        <v>277843</v>
      </c>
      <c r="D25" s="1">
        <v>875</v>
      </c>
      <c r="E25" s="1">
        <v>43597</v>
      </c>
      <c r="F25" s="1">
        <v>22236</v>
      </c>
      <c r="G25" s="1">
        <v>25236</v>
      </c>
      <c r="H25" s="1">
        <v>27236</v>
      </c>
      <c r="I25" s="1">
        <v>22236</v>
      </c>
      <c r="J25" s="1">
        <v>25236</v>
      </c>
      <c r="K25" s="1">
        <v>22236</v>
      </c>
      <c r="L25" s="1">
        <v>22236</v>
      </c>
      <c r="M25" s="1">
        <v>22236</v>
      </c>
      <c r="N25" s="1">
        <v>22236</v>
      </c>
      <c r="O25" s="4">
        <v>22247</v>
      </c>
      <c r="P25" s="2"/>
    </row>
    <row r="26" spans="1:16" x14ac:dyDescent="0.2">
      <c r="A26" s="22">
        <v>2800</v>
      </c>
      <c r="B26" s="3" t="s">
        <v>30</v>
      </c>
      <c r="C26" s="9">
        <f t="shared" si="5"/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">
        <v>0</v>
      </c>
      <c r="P26" s="2"/>
    </row>
    <row r="27" spans="1:16" x14ac:dyDescent="0.2">
      <c r="A27" s="22">
        <v>2900</v>
      </c>
      <c r="B27" s="3" t="s">
        <v>31</v>
      </c>
      <c r="C27" s="9">
        <f t="shared" si="4"/>
        <v>1348525</v>
      </c>
      <c r="D27" s="1">
        <v>0</v>
      </c>
      <c r="E27" s="1">
        <v>197253</v>
      </c>
      <c r="F27" s="1">
        <v>120889</v>
      </c>
      <c r="G27" s="1">
        <v>130939</v>
      </c>
      <c r="H27" s="1">
        <v>106039</v>
      </c>
      <c r="I27" s="1">
        <v>137139</v>
      </c>
      <c r="J27" s="1">
        <v>136039</v>
      </c>
      <c r="K27" s="1">
        <v>109339</v>
      </c>
      <c r="L27" s="1">
        <v>94239</v>
      </c>
      <c r="M27" s="1">
        <v>151039</v>
      </c>
      <c r="N27" s="1">
        <v>87539</v>
      </c>
      <c r="O27" s="4">
        <v>78071</v>
      </c>
      <c r="P27" s="2"/>
    </row>
    <row r="28" spans="1:16" x14ac:dyDescent="0.2">
      <c r="A28" s="28" t="s">
        <v>32</v>
      </c>
      <c r="B28" s="29"/>
      <c r="C28" s="8">
        <f>SUM(C29:C37)</f>
        <v>25862157.340000004</v>
      </c>
      <c r="D28" s="10">
        <f>SUM(D29:D37)</f>
        <v>799066.6</v>
      </c>
      <c r="E28" s="10">
        <f t="shared" ref="E28:O28" si="6">SUM(E29:E37)</f>
        <v>2914010.1</v>
      </c>
      <c r="F28" s="10">
        <f t="shared" si="6"/>
        <v>2807355.46</v>
      </c>
      <c r="G28" s="10">
        <f t="shared" si="6"/>
        <v>2547809.08</v>
      </c>
      <c r="H28" s="10">
        <f t="shared" si="6"/>
        <v>2047288.08</v>
      </c>
      <c r="I28" s="10">
        <f t="shared" si="6"/>
        <v>2351936.08</v>
      </c>
      <c r="J28" s="10">
        <f t="shared" si="6"/>
        <v>2426357.31</v>
      </c>
      <c r="K28" s="10">
        <f t="shared" si="6"/>
        <v>2128889.06</v>
      </c>
      <c r="L28" s="10">
        <f t="shared" si="6"/>
        <v>2176044.06</v>
      </c>
      <c r="M28" s="10">
        <f t="shared" si="6"/>
        <v>2094250.0500000003</v>
      </c>
      <c r="N28" s="10">
        <f t="shared" si="6"/>
        <v>1883429.42</v>
      </c>
      <c r="O28" s="11">
        <f t="shared" si="6"/>
        <v>1685722.04</v>
      </c>
      <c r="P28" s="2"/>
    </row>
    <row r="29" spans="1:16" x14ac:dyDescent="0.2">
      <c r="A29" s="22">
        <v>3100</v>
      </c>
      <c r="B29" s="3" t="s">
        <v>33</v>
      </c>
      <c r="C29" s="9">
        <f t="shared" ref="C29:C37" si="7">SUM(D29:O29)</f>
        <v>6519766.040000001</v>
      </c>
      <c r="D29" s="1">
        <v>13218.320000000007</v>
      </c>
      <c r="E29" s="1">
        <v>977663.79999999993</v>
      </c>
      <c r="F29" s="1">
        <v>687803.8</v>
      </c>
      <c r="G29" s="1">
        <v>-213196.19999999995</v>
      </c>
      <c r="H29" s="1">
        <v>620003.80000000005</v>
      </c>
      <c r="I29" s="1">
        <v>647203.80000000005</v>
      </c>
      <c r="J29" s="1">
        <v>695803.8</v>
      </c>
      <c r="K29" s="1">
        <v>663803.79</v>
      </c>
      <c r="L29" s="1">
        <v>641803.79</v>
      </c>
      <c r="M29" s="1">
        <v>611803.78</v>
      </c>
      <c r="N29" s="1">
        <v>602603.78</v>
      </c>
      <c r="O29" s="4">
        <v>571249.78</v>
      </c>
      <c r="P29" s="2"/>
    </row>
    <row r="30" spans="1:16" x14ac:dyDescent="0.2">
      <c r="A30" s="22">
        <v>3200</v>
      </c>
      <c r="B30" s="3" t="s">
        <v>34</v>
      </c>
      <c r="C30" s="9">
        <f t="shared" si="7"/>
        <v>1893699.4200000002</v>
      </c>
      <c r="D30" s="1">
        <v>14800.5</v>
      </c>
      <c r="E30" s="1">
        <v>28132.5</v>
      </c>
      <c r="F30" s="1">
        <v>83983.38</v>
      </c>
      <c r="G30" s="1">
        <v>1093439.8</v>
      </c>
      <c r="H30" s="1">
        <v>18966.5</v>
      </c>
      <c r="I30" s="1">
        <v>18966.5</v>
      </c>
      <c r="J30" s="1">
        <v>48069.740000000005</v>
      </c>
      <c r="K30" s="1">
        <v>106466.5</v>
      </c>
      <c r="L30" s="1">
        <v>106466.5</v>
      </c>
      <c r="M30" s="1">
        <v>106466.5</v>
      </c>
      <c r="N30" s="1">
        <v>106466.5</v>
      </c>
      <c r="O30" s="4">
        <v>161474.5</v>
      </c>
      <c r="P30" s="2"/>
    </row>
    <row r="31" spans="1:16" x14ac:dyDescent="0.2">
      <c r="A31" s="22">
        <v>3300</v>
      </c>
      <c r="B31" s="3" t="s">
        <v>35</v>
      </c>
      <c r="C31" s="9">
        <f t="shared" si="7"/>
        <v>5749581.4199999999</v>
      </c>
      <c r="D31" s="1">
        <v>179477.97</v>
      </c>
      <c r="E31" s="1">
        <v>577183.97</v>
      </c>
      <c r="F31" s="1">
        <v>928715.84</v>
      </c>
      <c r="G31" s="1">
        <v>482000.95999999996</v>
      </c>
      <c r="H31" s="1">
        <v>483744.95999999996</v>
      </c>
      <c r="I31" s="1">
        <v>514830.95999999996</v>
      </c>
      <c r="J31" s="1">
        <v>670830.96</v>
      </c>
      <c r="K31" s="1">
        <v>399330.95999999996</v>
      </c>
      <c r="L31" s="1">
        <v>475330.95999999996</v>
      </c>
      <c r="M31" s="1">
        <v>389456.95999999996</v>
      </c>
      <c r="N31" s="1">
        <v>352831.95999999996</v>
      </c>
      <c r="O31" s="4">
        <v>295844.95999999996</v>
      </c>
      <c r="P31" s="2"/>
    </row>
    <row r="32" spans="1:16" x14ac:dyDescent="0.2">
      <c r="A32" s="22">
        <v>3400</v>
      </c>
      <c r="B32" s="3" t="s">
        <v>36</v>
      </c>
      <c r="C32" s="9">
        <f t="shared" si="7"/>
        <v>1343347.8200000003</v>
      </c>
      <c r="D32" s="1">
        <v>22533.82</v>
      </c>
      <c r="E32" s="1">
        <v>137783.82</v>
      </c>
      <c r="F32" s="1">
        <v>103446.44</v>
      </c>
      <c r="G32" s="1">
        <v>155613.82</v>
      </c>
      <c r="H32" s="1">
        <v>113158.82</v>
      </c>
      <c r="I32" s="1">
        <v>68158.820000000007</v>
      </c>
      <c r="J32" s="1">
        <v>125158.82</v>
      </c>
      <c r="K32" s="1">
        <v>139158.82</v>
      </c>
      <c r="L32" s="1">
        <v>170158.82</v>
      </c>
      <c r="M32" s="1">
        <v>128178.82</v>
      </c>
      <c r="N32" s="1">
        <v>52823.19</v>
      </c>
      <c r="O32" s="4">
        <v>127173.81</v>
      </c>
      <c r="P32" s="2"/>
    </row>
    <row r="33" spans="1:16" x14ac:dyDescent="0.2">
      <c r="A33" s="22">
        <v>3500</v>
      </c>
      <c r="B33" s="3" t="s">
        <v>37</v>
      </c>
      <c r="C33" s="9">
        <f t="shared" si="7"/>
        <v>6106745.1400000006</v>
      </c>
      <c r="D33" s="1">
        <v>222806.38</v>
      </c>
      <c r="E33" s="1">
        <v>744214.38</v>
      </c>
      <c r="F33" s="1">
        <v>445037.35</v>
      </c>
      <c r="G33" s="1">
        <v>521887.07</v>
      </c>
      <c r="H33" s="1">
        <v>482660.37</v>
      </c>
      <c r="I33" s="1">
        <v>843660.37</v>
      </c>
      <c r="J33" s="1">
        <v>517660.37</v>
      </c>
      <c r="K33" s="1">
        <v>506560.37</v>
      </c>
      <c r="L33" s="1">
        <v>461660.37</v>
      </c>
      <c r="M33" s="1">
        <v>467460.37</v>
      </c>
      <c r="N33" s="1">
        <v>449460.37</v>
      </c>
      <c r="O33" s="4">
        <v>443677.37</v>
      </c>
      <c r="P33" s="2"/>
    </row>
    <row r="34" spans="1:16" x14ac:dyDescent="0.2">
      <c r="A34" s="22">
        <v>3600</v>
      </c>
      <c r="B34" s="3" t="s">
        <v>38</v>
      </c>
      <c r="C34" s="9">
        <f t="shared" si="7"/>
        <v>471350</v>
      </c>
      <c r="D34" s="1">
        <v>0</v>
      </c>
      <c r="E34" s="1">
        <v>41456</v>
      </c>
      <c r="F34" s="1">
        <v>33778</v>
      </c>
      <c r="G34" s="1">
        <v>119678</v>
      </c>
      <c r="H34" s="1">
        <v>52478</v>
      </c>
      <c r="I34" s="1">
        <v>29178</v>
      </c>
      <c r="J34" s="1">
        <v>87378</v>
      </c>
      <c r="K34" s="1">
        <v>38678</v>
      </c>
      <c r="L34" s="1">
        <v>22178</v>
      </c>
      <c r="M34" s="1">
        <v>19178</v>
      </c>
      <c r="N34" s="1">
        <v>17178</v>
      </c>
      <c r="O34" s="4">
        <v>10192</v>
      </c>
      <c r="P34" s="2"/>
    </row>
    <row r="35" spans="1:16" x14ac:dyDescent="0.2">
      <c r="A35" s="22">
        <v>3700</v>
      </c>
      <c r="B35" s="3" t="s">
        <v>39</v>
      </c>
      <c r="C35" s="9">
        <f t="shared" si="7"/>
        <v>976500</v>
      </c>
      <c r="D35" s="1">
        <v>590</v>
      </c>
      <c r="E35" s="1">
        <v>144506</v>
      </c>
      <c r="F35" s="1">
        <v>78048</v>
      </c>
      <c r="G35" s="1">
        <v>79848</v>
      </c>
      <c r="H35" s="1">
        <v>86248</v>
      </c>
      <c r="I35" s="1">
        <v>85648</v>
      </c>
      <c r="J35" s="1">
        <v>114248</v>
      </c>
      <c r="K35" s="1">
        <v>80848</v>
      </c>
      <c r="L35" s="1">
        <v>107448</v>
      </c>
      <c r="M35" s="1">
        <v>81548</v>
      </c>
      <c r="N35" s="1">
        <v>61748</v>
      </c>
      <c r="O35" s="4">
        <v>55772</v>
      </c>
      <c r="P35" s="2"/>
    </row>
    <row r="36" spans="1:16" x14ac:dyDescent="0.2">
      <c r="A36" s="22">
        <v>3800</v>
      </c>
      <c r="B36" s="3" t="s">
        <v>40</v>
      </c>
      <c r="C36" s="9">
        <f t="shared" si="7"/>
        <v>1658533.5000000005</v>
      </c>
      <c r="D36" s="1">
        <v>6937.63</v>
      </c>
      <c r="E36" s="1">
        <v>208437.63</v>
      </c>
      <c r="F36" s="1">
        <v>271719.63</v>
      </c>
      <c r="G36" s="1">
        <v>262237.63</v>
      </c>
      <c r="H36" s="1">
        <v>135027.63</v>
      </c>
      <c r="I36" s="1">
        <v>116117.63</v>
      </c>
      <c r="J36" s="1">
        <v>150437.62</v>
      </c>
      <c r="K36" s="1">
        <v>171837.62</v>
      </c>
      <c r="L36" s="1">
        <v>161197.62</v>
      </c>
      <c r="M36" s="1">
        <v>115157.62</v>
      </c>
      <c r="N36" s="1">
        <v>39087.619999999995</v>
      </c>
      <c r="O36" s="4">
        <v>20337.62</v>
      </c>
      <c r="P36" s="2"/>
    </row>
    <row r="37" spans="1:16" x14ac:dyDescent="0.2">
      <c r="A37" s="22">
        <v>3900</v>
      </c>
      <c r="B37" s="3" t="s">
        <v>41</v>
      </c>
      <c r="C37" s="9">
        <f t="shared" si="7"/>
        <v>1142634</v>
      </c>
      <c r="D37" s="1">
        <v>338701.98</v>
      </c>
      <c r="E37" s="1">
        <v>54632</v>
      </c>
      <c r="F37" s="1">
        <v>174823.02000000002</v>
      </c>
      <c r="G37" s="1">
        <v>46300</v>
      </c>
      <c r="H37" s="1">
        <v>55000</v>
      </c>
      <c r="I37" s="1">
        <v>28172</v>
      </c>
      <c r="J37" s="1">
        <v>16770</v>
      </c>
      <c r="K37" s="1">
        <v>22205</v>
      </c>
      <c r="L37" s="1">
        <v>29800</v>
      </c>
      <c r="M37" s="1">
        <v>175000</v>
      </c>
      <c r="N37" s="1">
        <v>201230</v>
      </c>
      <c r="O37" s="4">
        <v>0</v>
      </c>
      <c r="P37" s="2"/>
    </row>
    <row r="38" spans="1:16" x14ac:dyDescent="0.2">
      <c r="A38" s="28" t="s">
        <v>42</v>
      </c>
      <c r="B38" s="29"/>
      <c r="C38" s="8">
        <f>SUM(C39:C47)</f>
        <v>2690100</v>
      </c>
      <c r="D38" s="10">
        <f>SUM(D39:D47)</f>
        <v>50000</v>
      </c>
      <c r="E38" s="10">
        <f t="shared" ref="E38:O38" si="8">SUM(E39:E47)</f>
        <v>439000</v>
      </c>
      <c r="F38" s="10">
        <f t="shared" si="8"/>
        <v>361000</v>
      </c>
      <c r="G38" s="10">
        <f t="shared" si="8"/>
        <v>308800</v>
      </c>
      <c r="H38" s="10">
        <f t="shared" si="8"/>
        <v>418900</v>
      </c>
      <c r="I38" s="10">
        <f t="shared" si="8"/>
        <v>125500</v>
      </c>
      <c r="J38" s="10">
        <f t="shared" si="8"/>
        <v>367000</v>
      </c>
      <c r="K38" s="10">
        <f t="shared" si="8"/>
        <v>214000</v>
      </c>
      <c r="L38" s="10">
        <f t="shared" si="8"/>
        <v>162000</v>
      </c>
      <c r="M38" s="10">
        <f t="shared" si="8"/>
        <v>131800</v>
      </c>
      <c r="N38" s="10">
        <f t="shared" si="8"/>
        <v>103100</v>
      </c>
      <c r="O38" s="11">
        <f t="shared" si="8"/>
        <v>9000</v>
      </c>
      <c r="P38" s="2"/>
    </row>
    <row r="39" spans="1:16" x14ac:dyDescent="0.2">
      <c r="A39" s="22">
        <v>4100</v>
      </c>
      <c r="B39" s="3" t="s">
        <v>43</v>
      </c>
      <c r="C39" s="9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4">
        <v>0</v>
      </c>
      <c r="P39" s="2"/>
    </row>
    <row r="40" spans="1:16" x14ac:dyDescent="0.2">
      <c r="A40" s="22">
        <v>4200</v>
      </c>
      <c r="B40" s="3" t="s">
        <v>44</v>
      </c>
      <c r="C40" s="9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4">
        <v>0</v>
      </c>
      <c r="P40" s="2"/>
    </row>
    <row r="41" spans="1:16" x14ac:dyDescent="0.2">
      <c r="A41" s="22">
        <v>4300</v>
      </c>
      <c r="B41" s="3" t="s">
        <v>45</v>
      </c>
      <c r="C41" s="9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4">
        <v>0</v>
      </c>
      <c r="P41" s="2"/>
    </row>
    <row r="42" spans="1:16" x14ac:dyDescent="0.2">
      <c r="A42" s="22">
        <v>4400</v>
      </c>
      <c r="B42" s="3" t="s">
        <v>46</v>
      </c>
      <c r="C42" s="9">
        <f t="shared" ref="C42" si="9">SUM(D42:O42)</f>
        <v>2690100</v>
      </c>
      <c r="D42" s="1">
        <v>50000</v>
      </c>
      <c r="E42" s="1">
        <v>439000</v>
      </c>
      <c r="F42" s="1">
        <v>361000</v>
      </c>
      <c r="G42" s="1">
        <v>308800</v>
      </c>
      <c r="H42" s="1">
        <v>418900</v>
      </c>
      <c r="I42" s="1">
        <v>125500</v>
      </c>
      <c r="J42" s="1">
        <v>367000</v>
      </c>
      <c r="K42" s="1">
        <v>214000</v>
      </c>
      <c r="L42" s="1">
        <v>162000</v>
      </c>
      <c r="M42" s="1">
        <v>131800</v>
      </c>
      <c r="N42" s="1">
        <v>103100</v>
      </c>
      <c r="O42" s="4">
        <v>9000</v>
      </c>
      <c r="P42" s="2"/>
    </row>
    <row r="43" spans="1:16" x14ac:dyDescent="0.2">
      <c r="A43" s="22">
        <v>4500</v>
      </c>
      <c r="B43" s="3" t="s">
        <v>47</v>
      </c>
      <c r="C43" s="9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4">
        <v>0</v>
      </c>
      <c r="P43" s="2"/>
    </row>
    <row r="44" spans="1:16" x14ac:dyDescent="0.2">
      <c r="A44" s="22">
        <v>4600</v>
      </c>
      <c r="B44" s="3" t="s">
        <v>48</v>
      </c>
      <c r="C44" s="9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4">
        <v>0</v>
      </c>
      <c r="P44" s="2"/>
    </row>
    <row r="45" spans="1:16" x14ac:dyDescent="0.2">
      <c r="A45" s="22"/>
      <c r="B45" s="3" t="s">
        <v>49</v>
      </c>
      <c r="C45" s="9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4">
        <v>0</v>
      </c>
      <c r="P45" s="2"/>
    </row>
    <row r="46" spans="1:16" x14ac:dyDescent="0.2">
      <c r="A46" s="22"/>
      <c r="B46" s="3" t="s">
        <v>50</v>
      </c>
      <c r="C46" s="9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4">
        <v>0</v>
      </c>
      <c r="P46" s="2"/>
    </row>
    <row r="47" spans="1:16" x14ac:dyDescent="0.2">
      <c r="A47" s="22">
        <v>4900</v>
      </c>
      <c r="B47" s="3" t="s">
        <v>51</v>
      </c>
      <c r="C47" s="9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4">
        <v>0</v>
      </c>
      <c r="P47" s="2"/>
    </row>
    <row r="48" spans="1:16" x14ac:dyDescent="0.2">
      <c r="A48" s="28" t="s">
        <v>52</v>
      </c>
      <c r="B48" s="29"/>
      <c r="C48" s="8">
        <f>SUM(C49:C57)</f>
        <v>2828005</v>
      </c>
      <c r="D48" s="10">
        <f>SUM(D49:D57)</f>
        <v>0</v>
      </c>
      <c r="E48" s="10">
        <f t="shared" ref="E48:O48" si="10">SUM(E49:E57)</f>
        <v>109075</v>
      </c>
      <c r="F48" s="10">
        <f t="shared" si="10"/>
        <v>757125</v>
      </c>
      <c r="G48" s="10">
        <f t="shared" si="10"/>
        <v>253200</v>
      </c>
      <c r="H48" s="10">
        <f t="shared" si="10"/>
        <v>222225</v>
      </c>
      <c r="I48" s="10">
        <f t="shared" si="10"/>
        <v>292000</v>
      </c>
      <c r="J48" s="10">
        <f t="shared" si="10"/>
        <v>205000</v>
      </c>
      <c r="K48" s="10">
        <f t="shared" si="10"/>
        <v>457800</v>
      </c>
      <c r="L48" s="10">
        <f t="shared" si="10"/>
        <v>246980</v>
      </c>
      <c r="M48" s="10">
        <f t="shared" si="10"/>
        <v>123000</v>
      </c>
      <c r="N48" s="10">
        <f t="shared" si="10"/>
        <v>36600</v>
      </c>
      <c r="O48" s="11">
        <f t="shared" si="10"/>
        <v>125000</v>
      </c>
      <c r="P48" s="2"/>
    </row>
    <row r="49" spans="1:16" x14ac:dyDescent="0.2">
      <c r="A49" s="22">
        <v>5100</v>
      </c>
      <c r="B49" s="3" t="s">
        <v>53</v>
      </c>
      <c r="C49" s="9">
        <f>SUM(D49:O49)</f>
        <v>2182000</v>
      </c>
      <c r="D49" s="1">
        <v>0</v>
      </c>
      <c r="E49" s="1">
        <v>109075</v>
      </c>
      <c r="F49" s="1">
        <v>664125</v>
      </c>
      <c r="G49" s="1">
        <v>253200</v>
      </c>
      <c r="H49" s="1">
        <v>200000</v>
      </c>
      <c r="I49" s="1">
        <v>249000</v>
      </c>
      <c r="J49" s="1">
        <v>165000</v>
      </c>
      <c r="K49" s="1">
        <v>245000</v>
      </c>
      <c r="L49" s="1">
        <v>142000</v>
      </c>
      <c r="M49" s="1">
        <v>98000</v>
      </c>
      <c r="N49" s="1">
        <v>31600</v>
      </c>
      <c r="O49" s="4">
        <v>25000</v>
      </c>
      <c r="P49" s="2"/>
    </row>
    <row r="50" spans="1:16" x14ac:dyDescent="0.2">
      <c r="A50" s="22">
        <v>5200</v>
      </c>
      <c r="B50" s="3" t="s">
        <v>54</v>
      </c>
      <c r="C50" s="9">
        <f>SUM(D50:O50)</f>
        <v>93000</v>
      </c>
      <c r="D50" s="1">
        <v>0</v>
      </c>
      <c r="E50" s="1">
        <v>0</v>
      </c>
      <c r="F50" s="1">
        <v>93000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0</v>
      </c>
      <c r="P50" s="2"/>
    </row>
    <row r="51" spans="1:16" x14ac:dyDescent="0.2">
      <c r="A51" s="22">
        <v>5300</v>
      </c>
      <c r="B51" s="3" t="s">
        <v>55</v>
      </c>
      <c r="C51" s="9">
        <f t="shared" ref="C51:C57" si="11">SUM(D51:O51)</f>
        <v>153005</v>
      </c>
      <c r="D51" s="1">
        <v>0</v>
      </c>
      <c r="E51" s="1">
        <v>0</v>
      </c>
      <c r="F51" s="1">
        <v>0</v>
      </c>
      <c r="G51" s="1">
        <v>0</v>
      </c>
      <c r="H51" s="1">
        <v>22225</v>
      </c>
      <c r="I51" s="1">
        <v>43000</v>
      </c>
      <c r="J51" s="1">
        <v>40000</v>
      </c>
      <c r="K51" s="1">
        <v>12800</v>
      </c>
      <c r="L51" s="1">
        <v>4980</v>
      </c>
      <c r="M51" s="1">
        <v>25000</v>
      </c>
      <c r="N51" s="1">
        <v>5000</v>
      </c>
      <c r="O51" s="4">
        <v>0</v>
      </c>
      <c r="P51" s="2"/>
    </row>
    <row r="52" spans="1:16" x14ac:dyDescent="0.2">
      <c r="A52" s="22">
        <v>5400</v>
      </c>
      <c r="B52" s="3" t="s">
        <v>56</v>
      </c>
      <c r="C52" s="9">
        <f t="shared" si="11"/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4">
        <v>0</v>
      </c>
      <c r="P52" s="2"/>
    </row>
    <row r="53" spans="1:16" x14ac:dyDescent="0.2">
      <c r="A53" s="22">
        <v>5500</v>
      </c>
      <c r="B53" s="3" t="s">
        <v>57</v>
      </c>
      <c r="C53" s="9">
        <f t="shared" si="11"/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4">
        <v>0</v>
      </c>
      <c r="P53" s="2"/>
    </row>
    <row r="54" spans="1:16" x14ac:dyDescent="0.2">
      <c r="A54" s="22">
        <v>5600</v>
      </c>
      <c r="B54" s="3" t="s">
        <v>58</v>
      </c>
      <c r="C54" s="9">
        <f t="shared" si="11"/>
        <v>400000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200000</v>
      </c>
      <c r="L54" s="1">
        <v>100000</v>
      </c>
      <c r="M54" s="1">
        <v>0</v>
      </c>
      <c r="N54" s="1">
        <v>0</v>
      </c>
      <c r="O54" s="4">
        <v>100000</v>
      </c>
      <c r="P54" s="2"/>
    </row>
    <row r="55" spans="1:16" x14ac:dyDescent="0.2">
      <c r="A55" s="22">
        <v>5700</v>
      </c>
      <c r="B55" s="3" t="s">
        <v>59</v>
      </c>
      <c r="C55" s="9">
        <f t="shared" si="11"/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4">
        <v>0</v>
      </c>
      <c r="P55" s="2"/>
    </row>
    <row r="56" spans="1:16" x14ac:dyDescent="0.2">
      <c r="A56" s="22">
        <v>5800</v>
      </c>
      <c r="B56" s="3" t="s">
        <v>60</v>
      </c>
      <c r="C56" s="9">
        <f t="shared" si="11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4">
        <v>0</v>
      </c>
      <c r="P56" s="2"/>
    </row>
    <row r="57" spans="1:16" x14ac:dyDescent="0.2">
      <c r="A57" s="22">
        <v>5900</v>
      </c>
      <c r="B57" s="3" t="s">
        <v>61</v>
      </c>
      <c r="C57" s="9">
        <f t="shared" si="11"/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4">
        <v>0</v>
      </c>
      <c r="P57" s="2"/>
    </row>
    <row r="58" spans="1:16" x14ac:dyDescent="0.2">
      <c r="A58" s="28" t="s">
        <v>62</v>
      </c>
      <c r="B58" s="29"/>
      <c r="C58" s="8">
        <v>0</v>
      </c>
      <c r="D58" s="10">
        <f>SUM(D59:D61)</f>
        <v>0</v>
      </c>
      <c r="E58" s="10">
        <f t="shared" ref="E58:O58" si="12">SUM(E59:E61)</f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10">
        <f t="shared" si="12"/>
        <v>0</v>
      </c>
      <c r="J58" s="10">
        <f t="shared" si="12"/>
        <v>0</v>
      </c>
      <c r="K58" s="10">
        <f t="shared" si="12"/>
        <v>0</v>
      </c>
      <c r="L58" s="10">
        <f t="shared" si="12"/>
        <v>0</v>
      </c>
      <c r="M58" s="10">
        <f t="shared" si="12"/>
        <v>0</v>
      </c>
      <c r="N58" s="10">
        <f t="shared" si="12"/>
        <v>0</v>
      </c>
      <c r="O58" s="11">
        <f t="shared" si="12"/>
        <v>0</v>
      </c>
      <c r="P58" s="2"/>
    </row>
    <row r="59" spans="1:16" x14ac:dyDescent="0.2">
      <c r="A59" s="22">
        <v>6100</v>
      </c>
      <c r="B59" s="3" t="s">
        <v>63</v>
      </c>
      <c r="C59" s="9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4">
        <v>0</v>
      </c>
      <c r="P59" s="2"/>
    </row>
    <row r="60" spans="1:16" x14ac:dyDescent="0.2">
      <c r="A60" s="22">
        <v>6200</v>
      </c>
      <c r="B60" s="3" t="s">
        <v>64</v>
      </c>
      <c r="C60" s="9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4">
        <v>0</v>
      </c>
      <c r="P60" s="2"/>
    </row>
    <row r="61" spans="1:16" x14ac:dyDescent="0.2">
      <c r="A61" s="22">
        <v>6300</v>
      </c>
      <c r="B61" s="3" t="s">
        <v>65</v>
      </c>
      <c r="C61" s="9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4">
        <v>0</v>
      </c>
      <c r="P61" s="2"/>
    </row>
    <row r="62" spans="1:16" x14ac:dyDescent="0.2">
      <c r="A62" s="28" t="s">
        <v>66</v>
      </c>
      <c r="B62" s="29"/>
      <c r="C62" s="8">
        <v>0</v>
      </c>
      <c r="D62" s="10">
        <f>SUM(D63:D70)</f>
        <v>0</v>
      </c>
      <c r="E62" s="10">
        <f t="shared" ref="E62:O62" si="13">SUM(E63:E70)</f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10">
        <f t="shared" si="13"/>
        <v>0</v>
      </c>
      <c r="J62" s="10">
        <f t="shared" si="13"/>
        <v>0</v>
      </c>
      <c r="K62" s="10">
        <f t="shared" si="13"/>
        <v>0</v>
      </c>
      <c r="L62" s="10">
        <f t="shared" si="13"/>
        <v>0</v>
      </c>
      <c r="M62" s="10">
        <f t="shared" si="13"/>
        <v>0</v>
      </c>
      <c r="N62" s="10">
        <f t="shared" si="13"/>
        <v>0</v>
      </c>
      <c r="O62" s="11">
        <f t="shared" si="13"/>
        <v>0</v>
      </c>
      <c r="P62" s="2"/>
    </row>
    <row r="63" spans="1:16" x14ac:dyDescent="0.2">
      <c r="A63" s="22">
        <v>7100</v>
      </c>
      <c r="B63" s="3" t="s">
        <v>67</v>
      </c>
      <c r="C63" s="9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4">
        <v>0</v>
      </c>
      <c r="P63" s="2"/>
    </row>
    <row r="64" spans="1:16" x14ac:dyDescent="0.2">
      <c r="A64" s="22">
        <v>7200</v>
      </c>
      <c r="B64" s="3" t="s">
        <v>68</v>
      </c>
      <c r="C64" s="9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4">
        <v>0</v>
      </c>
      <c r="P64" s="2"/>
    </row>
    <row r="65" spans="1:16" x14ac:dyDescent="0.2">
      <c r="A65" s="22">
        <v>7300</v>
      </c>
      <c r="B65" s="3" t="s">
        <v>69</v>
      </c>
      <c r="C65" s="9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4">
        <v>0</v>
      </c>
      <c r="P65" s="2"/>
    </row>
    <row r="66" spans="1:16" x14ac:dyDescent="0.2">
      <c r="A66" s="22">
        <v>7400</v>
      </c>
      <c r="B66" s="3" t="s">
        <v>70</v>
      </c>
      <c r="C66" s="9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4">
        <v>0</v>
      </c>
      <c r="P66" s="2"/>
    </row>
    <row r="67" spans="1:16" x14ac:dyDescent="0.2">
      <c r="A67" s="22">
        <v>7500</v>
      </c>
      <c r="B67" s="3" t="s">
        <v>71</v>
      </c>
      <c r="C67" s="9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4">
        <v>0</v>
      </c>
      <c r="P67" s="2"/>
    </row>
    <row r="68" spans="1:16" x14ac:dyDescent="0.2">
      <c r="A68" s="22">
        <v>7600</v>
      </c>
      <c r="B68" s="3" t="s">
        <v>89</v>
      </c>
      <c r="C68" s="9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4">
        <v>0</v>
      </c>
      <c r="P68" s="2"/>
    </row>
    <row r="69" spans="1:16" x14ac:dyDescent="0.2">
      <c r="A69" s="22"/>
      <c r="B69" s="3" t="s">
        <v>72</v>
      </c>
      <c r="C69" s="9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4">
        <v>0</v>
      </c>
      <c r="P69" s="2"/>
    </row>
    <row r="70" spans="1:16" x14ac:dyDescent="0.2">
      <c r="A70" s="22">
        <v>7900</v>
      </c>
      <c r="B70" s="3" t="s">
        <v>73</v>
      </c>
      <c r="C70" s="9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4">
        <v>0</v>
      </c>
      <c r="P70" s="2"/>
    </row>
    <row r="71" spans="1:16" x14ac:dyDescent="0.2">
      <c r="A71" s="28" t="s">
        <v>74</v>
      </c>
      <c r="B71" s="29"/>
      <c r="C71" s="8">
        <v>0</v>
      </c>
      <c r="D71" s="10">
        <f>SUM(D72:D74)</f>
        <v>0</v>
      </c>
      <c r="E71" s="10">
        <f t="shared" ref="E71:O71" si="14">SUM(E72:E74)</f>
        <v>0</v>
      </c>
      <c r="F71" s="10">
        <f t="shared" si="14"/>
        <v>0</v>
      </c>
      <c r="G71" s="10">
        <f t="shared" si="14"/>
        <v>0</v>
      </c>
      <c r="H71" s="10">
        <f t="shared" si="14"/>
        <v>0</v>
      </c>
      <c r="I71" s="10">
        <f t="shared" si="14"/>
        <v>0</v>
      </c>
      <c r="J71" s="10">
        <f t="shared" si="14"/>
        <v>0</v>
      </c>
      <c r="K71" s="10">
        <f t="shared" si="14"/>
        <v>0</v>
      </c>
      <c r="L71" s="10">
        <f t="shared" si="14"/>
        <v>0</v>
      </c>
      <c r="M71" s="10">
        <f t="shared" si="14"/>
        <v>0</v>
      </c>
      <c r="N71" s="10">
        <f t="shared" si="14"/>
        <v>0</v>
      </c>
      <c r="O71" s="11">
        <f t="shared" si="14"/>
        <v>0</v>
      </c>
      <c r="P71" s="2"/>
    </row>
    <row r="72" spans="1:16" x14ac:dyDescent="0.2">
      <c r="A72" s="22">
        <v>8100</v>
      </c>
      <c r="B72" s="3" t="s">
        <v>75</v>
      </c>
      <c r="C72" s="9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4">
        <v>0</v>
      </c>
      <c r="P72" s="2"/>
    </row>
    <row r="73" spans="1:16" x14ac:dyDescent="0.2">
      <c r="A73" s="22">
        <v>8200</v>
      </c>
      <c r="B73" s="3" t="s">
        <v>76</v>
      </c>
      <c r="C73" s="9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4">
        <v>0</v>
      </c>
      <c r="P73" s="2"/>
    </row>
    <row r="74" spans="1:16" x14ac:dyDescent="0.2">
      <c r="A74" s="22">
        <v>8300</v>
      </c>
      <c r="B74" s="3" t="s">
        <v>77</v>
      </c>
      <c r="C74" s="9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4">
        <v>0</v>
      </c>
      <c r="P74" s="2"/>
    </row>
    <row r="75" spans="1:16" x14ac:dyDescent="0.2">
      <c r="A75" s="28" t="s">
        <v>78</v>
      </c>
      <c r="B75" s="29"/>
      <c r="C75" s="8">
        <v>0</v>
      </c>
      <c r="D75" s="10">
        <f>SUM(D76:D82)</f>
        <v>0</v>
      </c>
      <c r="E75" s="10">
        <f t="shared" ref="E75:O75" si="15">SUM(E76:E82)</f>
        <v>0</v>
      </c>
      <c r="F75" s="10">
        <f t="shared" si="15"/>
        <v>0</v>
      </c>
      <c r="G75" s="10">
        <f t="shared" si="15"/>
        <v>0</v>
      </c>
      <c r="H75" s="10">
        <f t="shared" si="15"/>
        <v>0</v>
      </c>
      <c r="I75" s="10">
        <f t="shared" si="15"/>
        <v>0</v>
      </c>
      <c r="J75" s="10">
        <f t="shared" si="15"/>
        <v>0</v>
      </c>
      <c r="K75" s="10">
        <f t="shared" si="15"/>
        <v>0</v>
      </c>
      <c r="L75" s="10">
        <f t="shared" si="15"/>
        <v>0</v>
      </c>
      <c r="M75" s="10">
        <f t="shared" si="15"/>
        <v>0</v>
      </c>
      <c r="N75" s="10">
        <f t="shared" si="15"/>
        <v>0</v>
      </c>
      <c r="O75" s="11">
        <f t="shared" si="15"/>
        <v>0</v>
      </c>
      <c r="P75" s="2"/>
    </row>
    <row r="76" spans="1:16" x14ac:dyDescent="0.2">
      <c r="A76" s="22">
        <v>9100</v>
      </c>
      <c r="B76" s="3" t="s">
        <v>79</v>
      </c>
      <c r="C76" s="9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4">
        <v>0</v>
      </c>
      <c r="P76" s="2"/>
    </row>
    <row r="77" spans="1:16" x14ac:dyDescent="0.2">
      <c r="A77" s="22">
        <v>9200</v>
      </c>
      <c r="B77" s="3" t="s">
        <v>80</v>
      </c>
      <c r="C77" s="9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4">
        <v>0</v>
      </c>
      <c r="P77" s="2"/>
    </row>
    <row r="78" spans="1:16" x14ac:dyDescent="0.2">
      <c r="A78" s="22">
        <v>9300</v>
      </c>
      <c r="B78" s="3" t="s">
        <v>81</v>
      </c>
      <c r="C78" s="9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4">
        <v>0</v>
      </c>
      <c r="P78" s="2"/>
    </row>
    <row r="79" spans="1:16" x14ac:dyDescent="0.2">
      <c r="A79" s="22">
        <v>9400</v>
      </c>
      <c r="B79" s="3" t="s">
        <v>82</v>
      </c>
      <c r="C79" s="9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4">
        <v>0</v>
      </c>
      <c r="P79" s="2"/>
    </row>
    <row r="80" spans="1:16" x14ac:dyDescent="0.2">
      <c r="A80" s="22">
        <v>9500</v>
      </c>
      <c r="B80" s="3" t="s">
        <v>83</v>
      </c>
      <c r="C80" s="9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4">
        <v>0</v>
      </c>
      <c r="P80" s="2"/>
    </row>
    <row r="81" spans="1:16" x14ac:dyDescent="0.2">
      <c r="A81" s="22">
        <v>9600</v>
      </c>
      <c r="B81" s="3" t="s">
        <v>84</v>
      </c>
      <c r="C81" s="9">
        <f t="shared" ref="C81:C82" si="16">+D81+E81+F81+G81+H81+I81+J81+K81+L81+M81+N81+O81</f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4">
        <v>0</v>
      </c>
      <c r="P81" s="2"/>
    </row>
    <row r="82" spans="1:16" x14ac:dyDescent="0.2">
      <c r="A82" s="23">
        <v>9900</v>
      </c>
      <c r="B82" s="5" t="s">
        <v>85</v>
      </c>
      <c r="C82" s="12">
        <f t="shared" si="16"/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7">
        <v>0</v>
      </c>
      <c r="P82" s="2"/>
    </row>
    <row r="83" spans="1:16" x14ac:dyDescent="0.2">
      <c r="A83" s="2"/>
      <c r="B83" s="2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11811023622047245" right="0.11811023622047245" top="1.1417322834645669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Egr</vt:lpstr>
      <vt:lpstr>'Calendario Egr'!Área_de_impresión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GEORGINA GUERRERO SAUCILLO</cp:lastModifiedBy>
  <cp:lastPrinted>2025-05-07T19:20:38Z</cp:lastPrinted>
  <dcterms:created xsi:type="dcterms:W3CDTF">2014-01-23T15:01:32Z</dcterms:created>
  <dcterms:modified xsi:type="dcterms:W3CDTF">2025-05-07T19:20:41Z</dcterms:modified>
</cp:coreProperties>
</file>