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9-INFORMACION-DISCIPLINA-FINANCIERA\FORMATO-6A-EAEPE-COG\"/>
    </mc:Choice>
  </mc:AlternateContent>
  <bookViews>
    <workbookView xWindow="0" yWindow="0" windowWidth="15195" windowHeight="10725"/>
  </bookViews>
  <sheets>
    <sheet name="Formato 6a" sheetId="1" r:id="rId1"/>
  </sheets>
  <externalReferences>
    <externalReference r:id="rId2"/>
    <externalReference r:id="rId3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/>
  <c r="F150" i="1"/>
  <c r="E150" i="1"/>
  <c r="D150" i="1"/>
  <c r="C150" i="1"/>
  <c r="B150" i="1"/>
  <c r="G149" i="1"/>
  <c r="G148" i="1"/>
  <c r="G147" i="1"/>
  <c r="F146" i="1"/>
  <c r="E146" i="1"/>
  <c r="D146" i="1"/>
  <c r="G146" i="1" s="1"/>
  <c r="C146" i="1"/>
  <c r="B146" i="1"/>
  <c r="G145" i="1"/>
  <c r="G144" i="1"/>
  <c r="G143" i="1"/>
  <c r="G142" i="1"/>
  <c r="G141" i="1"/>
  <c r="G140" i="1"/>
  <c r="G139" i="1"/>
  <c r="G138" i="1"/>
  <c r="F137" i="1"/>
  <c r="E137" i="1"/>
  <c r="D137" i="1"/>
  <c r="G137" i="1" s="1"/>
  <c r="C137" i="1"/>
  <c r="B137" i="1"/>
  <c r="G136" i="1"/>
  <c r="G135" i="1"/>
  <c r="G134" i="1"/>
  <c r="G133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F123" i="1"/>
  <c r="E123" i="1"/>
  <c r="G123" i="1" s="1"/>
  <c r="D123" i="1"/>
  <c r="C123" i="1"/>
  <c r="B123" i="1"/>
  <c r="G122" i="1"/>
  <c r="G121" i="1"/>
  <c r="G120" i="1"/>
  <c r="G119" i="1"/>
  <c r="G118" i="1"/>
  <c r="G117" i="1"/>
  <c r="G116" i="1"/>
  <c r="G115" i="1"/>
  <c r="G114" i="1"/>
  <c r="F113" i="1"/>
  <c r="E113" i="1"/>
  <c r="G113" i="1" s="1"/>
  <c r="D113" i="1"/>
  <c r="C113" i="1"/>
  <c r="B113" i="1"/>
  <c r="D112" i="1"/>
  <c r="G112" i="1" s="1"/>
  <c r="F103" i="1"/>
  <c r="E103" i="1"/>
  <c r="D103" i="1"/>
  <c r="G103" i="1" s="1"/>
  <c r="C103" i="1"/>
  <c r="B103" i="1"/>
  <c r="F93" i="1"/>
  <c r="E93" i="1"/>
  <c r="D93" i="1"/>
  <c r="G93" i="1" s="1"/>
  <c r="C93" i="1"/>
  <c r="B93" i="1"/>
  <c r="G90" i="1"/>
  <c r="D90" i="1"/>
  <c r="D89" i="1"/>
  <c r="G89" i="1" s="1"/>
  <c r="D88" i="1"/>
  <c r="G88" i="1" s="1"/>
  <c r="D87" i="1"/>
  <c r="G87" i="1" s="1"/>
  <c r="D86" i="1"/>
  <c r="G86" i="1" s="1"/>
  <c r="G85" i="1" s="1"/>
  <c r="F85" i="1"/>
  <c r="F84" i="1" s="1"/>
  <c r="E85" i="1"/>
  <c r="E84" i="1" s="1"/>
  <c r="D85" i="1"/>
  <c r="D84" i="1" s="1"/>
  <c r="C85" i="1"/>
  <c r="C84" i="1" s="1"/>
  <c r="B85" i="1"/>
  <c r="B84" i="1" s="1"/>
  <c r="D82" i="1"/>
  <c r="G82" i="1" s="1"/>
  <c r="D81" i="1"/>
  <c r="G81" i="1" s="1"/>
  <c r="D80" i="1"/>
  <c r="G80" i="1" s="1"/>
  <c r="G79" i="1"/>
  <c r="D79" i="1"/>
  <c r="G78" i="1"/>
  <c r="D78" i="1"/>
  <c r="D75" i="1" s="1"/>
  <c r="G75" i="1" s="1"/>
  <c r="G77" i="1"/>
  <c r="D77" i="1"/>
  <c r="D76" i="1"/>
  <c r="G76" i="1" s="1"/>
  <c r="F75" i="1"/>
  <c r="E75" i="1"/>
  <c r="C75" i="1"/>
  <c r="B75" i="1"/>
  <c r="D74" i="1"/>
  <c r="G74" i="1" s="1"/>
  <c r="G73" i="1"/>
  <c r="D73" i="1"/>
  <c r="G72" i="1"/>
  <c r="D72" i="1"/>
  <c r="D71" i="1" s="1"/>
  <c r="G71" i="1" s="1"/>
  <c r="F71" i="1"/>
  <c r="E71" i="1"/>
  <c r="C71" i="1"/>
  <c r="B71" i="1"/>
  <c r="D70" i="1"/>
  <c r="G70" i="1" s="1"/>
  <c r="D69" i="1"/>
  <c r="G69" i="1" s="1"/>
  <c r="D68" i="1"/>
  <c r="G68" i="1" s="1"/>
  <c r="G67" i="1"/>
  <c r="D67" i="1"/>
  <c r="G66" i="1"/>
  <c r="D66" i="1"/>
  <c r="D62" i="1" s="1"/>
  <c r="G62" i="1" s="1"/>
  <c r="G65" i="1"/>
  <c r="D65" i="1"/>
  <c r="D64" i="1"/>
  <c r="G64" i="1" s="1"/>
  <c r="D63" i="1"/>
  <c r="G63" i="1" s="1"/>
  <c r="F62" i="1"/>
  <c r="E62" i="1"/>
  <c r="C62" i="1"/>
  <c r="B62" i="1"/>
  <c r="G61" i="1"/>
  <c r="D61" i="1"/>
  <c r="G60" i="1"/>
  <c r="D60" i="1"/>
  <c r="D58" i="1" s="1"/>
  <c r="G58" i="1" s="1"/>
  <c r="G59" i="1"/>
  <c r="D59" i="1"/>
  <c r="F58" i="1"/>
  <c r="E58" i="1"/>
  <c r="C58" i="1"/>
  <c r="B58" i="1"/>
  <c r="D54" i="1"/>
  <c r="G54" i="1" s="1"/>
  <c r="D51" i="1"/>
  <c r="G51" i="1" s="1"/>
  <c r="G50" i="1"/>
  <c r="D50" i="1"/>
  <c r="G49" i="1"/>
  <c r="D49" i="1"/>
  <c r="D48" i="1" s="1"/>
  <c r="G48" i="1" s="1"/>
  <c r="F48" i="1"/>
  <c r="E48" i="1"/>
  <c r="C48" i="1"/>
  <c r="B48" i="1"/>
  <c r="D42" i="1"/>
  <c r="G42" i="1" s="1"/>
  <c r="F38" i="1"/>
  <c r="E38" i="1"/>
  <c r="D38" i="1"/>
  <c r="G38" i="1" s="1"/>
  <c r="C38" i="1"/>
  <c r="B38" i="1"/>
  <c r="G37" i="1"/>
  <c r="D37" i="1"/>
  <c r="G36" i="1"/>
  <c r="D36" i="1"/>
  <c r="D35" i="1"/>
  <c r="G35" i="1" s="1"/>
  <c r="D34" i="1"/>
  <c r="G34" i="1" s="1"/>
  <c r="D33" i="1"/>
  <c r="G33" i="1" s="1"/>
  <c r="D32" i="1"/>
  <c r="G32" i="1" s="1"/>
  <c r="D31" i="1"/>
  <c r="G31" i="1" s="1"/>
  <c r="G30" i="1"/>
  <c r="D30" i="1"/>
  <c r="G29" i="1"/>
  <c r="D29" i="1"/>
  <c r="D28" i="1" s="1"/>
  <c r="G28" i="1" s="1"/>
  <c r="F28" i="1"/>
  <c r="E28" i="1"/>
  <c r="C28" i="1"/>
  <c r="B28" i="1"/>
  <c r="D27" i="1"/>
  <c r="G27" i="1" s="1"/>
  <c r="D25" i="1"/>
  <c r="G25" i="1" s="1"/>
  <c r="D24" i="1"/>
  <c r="G24" i="1" s="1"/>
  <c r="G23" i="1"/>
  <c r="D23" i="1"/>
  <c r="G22" i="1"/>
  <c r="D22" i="1"/>
  <c r="D18" i="1" s="1"/>
  <c r="G18" i="1" s="1"/>
  <c r="G20" i="1"/>
  <c r="D20" i="1"/>
  <c r="D19" i="1"/>
  <c r="G19" i="1" s="1"/>
  <c r="F18" i="1"/>
  <c r="E18" i="1"/>
  <c r="C18" i="1"/>
  <c r="B18" i="1"/>
  <c r="D15" i="1"/>
  <c r="G15" i="1" s="1"/>
  <c r="G14" i="1"/>
  <c r="D14" i="1"/>
  <c r="G13" i="1"/>
  <c r="D13" i="1"/>
  <c r="D10" i="1" s="1"/>
  <c r="G12" i="1"/>
  <c r="D12" i="1"/>
  <c r="D11" i="1"/>
  <c r="G11" i="1" s="1"/>
  <c r="F10" i="1"/>
  <c r="E10" i="1"/>
  <c r="C10" i="1"/>
  <c r="B10" i="1"/>
  <c r="F9" i="1"/>
  <c r="F159" i="1" s="1"/>
  <c r="E9" i="1"/>
  <c r="C9" i="1"/>
  <c r="B9" i="1"/>
  <c r="A5" i="1"/>
  <c r="A2" i="1"/>
  <c r="C159" i="1" l="1"/>
  <c r="E159" i="1"/>
  <c r="G84" i="1"/>
  <c r="B159" i="1"/>
  <c r="G10" i="1"/>
  <c r="G9" i="1" s="1"/>
  <c r="G159" i="1" s="1"/>
  <c r="D9" i="1"/>
  <c r="D159" i="1" s="1"/>
</calcChain>
</file>

<file path=xl/sharedStrings.xml><?xml version="1.0" encoding="utf-8"?>
<sst xmlns="http://schemas.openxmlformats.org/spreadsheetml/2006/main" count="160" uniqueCount="88">
  <si>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</si>
  <si>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</si>
  <si>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</si>
  <si>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</si>
  <si>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</si>
  <si>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</si>
  <si>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</si>
  <si>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</si>
  <si>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</si>
  <si>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</si>
  <si>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</si>
  <si>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</si>
  <si>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</si>
  <si>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</si>
  <si>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</si>
  <si>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</si>
  <si>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</si>
  <si>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</si>
  <si>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</si>
  <si>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</si>
  <si>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</si>
  <si>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</si>
  <si>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</si>
  <si>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</si>
  <si>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</si>
  <si>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</si>
  <si>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</si>
  <si>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</si>
  <si>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</si>
  <si>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</si>
  <si>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</si>
  <si>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</si>
  <si>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</si>
  <si>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</si>
  <si>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</si>
  <si>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</si>
  <si>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</si>
  <si>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</si>
  <si>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</si>
  <si>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</si>
  <si>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</si>
  <si>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</si>
  <si>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</si>
  <si>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</si>
  <si>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</si>
  <si>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</si>
  <si>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</si>
  <si>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</si>
  <si>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</si>
  <si>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</si>
  <si>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</si>
  <si>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</si>
  <si>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</si>
  <si>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</si>
  <si>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</si>
  <si>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</si>
  <si>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</si>
  <si>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</si>
  <si>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</si>
  <si>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</si>
  <si>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</si>
  <si>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</si>
  <si>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</si>
  <si>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</si>
  <si>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</si>
  <si>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</si>
  <si>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</si>
  <si>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</si>
  <si>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</si>
  <si>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</si>
  <si>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</si>
  <si>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</si>
  <si>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</si>
  <si>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</si>
  <si>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</si>
  <si>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</si>
  <si>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</si>
  <si>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</si>
  <si>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</si>
  <si>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</si>
  <si>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</si>
  <si>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</si>
  <si>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</si>
  <si>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</si>
  <si>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</si>
  <si>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</si>
  <si>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b8) Materiales y Suministros Para Seguridad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</si>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</sst>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indent="3"/>
    </xf>
    <xf numFmtId="4" fontId="2" fillId="0" borderId="4" xfId="0" applyNumberFormat="1" applyFont="1" applyBorder="1" applyAlignment="1">
      <alignment vertical="center"/>
    </xf>
    <xf numFmtId="0" fontId="0" fillId="3" borderId="5" xfId="0" applyFill="1" applyBorder="1" applyAlignment="1">
      <alignment horizontal="left" vertical="center" indent="6"/>
    </xf>
    <xf numFmtId="4" fontId="2" fillId="0" borderId="5" xfId="0" applyNumberFormat="1" applyFont="1" applyBorder="1" applyAlignment="1">
      <alignment vertical="center"/>
    </xf>
    <xf numFmtId="0" fontId="0" fillId="3" borderId="5" xfId="0" applyFill="1" applyBorder="1" applyAlignment="1">
      <alignment horizontal="left" vertical="center" indent="9"/>
    </xf>
    <xf numFmtId="4" fontId="3" fillId="0" borderId="5" xfId="0" applyNumberFormat="1" applyFont="1" applyBorder="1" applyAlignment="1">
      <alignment vertical="center"/>
    </xf>
    <xf numFmtId="0" fontId="0" fillId="3" borderId="5" xfId="0" applyFill="1" applyBorder="1" applyAlignment="1">
      <alignment horizontal="left" vertical="center" indent="3"/>
    </xf>
    <xf numFmtId="4" fontId="4" fillId="0" borderId="5" xfId="0" applyNumberFormat="1" applyFont="1" applyBorder="1" applyAlignment="1">
      <alignment vertical="center"/>
    </xf>
    <xf numFmtId="0" fontId="1" fillId="3" borderId="5" xfId="0" applyFont="1" applyFill="1" applyBorder="1" applyAlignment="1">
      <alignment horizontal="left" vertical="center" indent="3"/>
    </xf>
    <xf numFmtId="4" fontId="5" fillId="0" borderId="5" xfId="0" applyNumberFormat="1" applyFont="1" applyBorder="1" applyAlignment="1">
      <alignment vertical="center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1" fillId="3" borderId="5" xfId="0" applyFont="1" applyFill="1" applyBorder="1" applyAlignment="1">
      <alignment horizontal="left" indent="3"/>
    </xf>
    <xf numFmtId="0" fontId="0" fillId="0" borderId="6" xfId="0" applyBorder="1" applyAlignment="1">
      <alignment vertical="center"/>
    </xf>
    <xf numFmtId="0" fontId="0" fillId="0" borderId="6" xfId="0" applyBorder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/Documents/2024%20PILI/ESTADOS%20FINANCIEROS%20DEL%202024/0361_IDF_PEGT_UPG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UNIVERSIDAD POLITÉCNICA DE GUANAJUATO</v>
          </cell>
        </row>
      </sheetData>
      <sheetData sheetId="1"/>
      <sheetData sheetId="2">
        <row r="4">
          <cell r="A4" t="str">
            <v>al 31 de Marzo de 2024 y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90" zoomScaleNormal="90" workbookViewId="0">
      <selection activeCell="A26" sqref="A26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1" t="str">
        <f>'[2]Formato 1'!A2</f>
        <v>UNIVERSIDAD POLITÉCNICA DE GUANAJUATO</v>
      </c>
      <c r="B2" s="1"/>
      <c r="C2" s="1"/>
      <c r="D2" s="1"/>
      <c r="E2" s="1"/>
      <c r="F2" s="1"/>
      <c r="G2" s="1"/>
    </row>
    <row r="3" spans="1:7" x14ac:dyDescent="0.25">
      <c r="A3" s="2" t="s">
        <v>1</v>
      </c>
      <c r="B3" s="2"/>
      <c r="C3" s="2"/>
      <c r="D3" s="2"/>
      <c r="E3" s="2"/>
      <c r="F3" s="2"/>
      <c r="G3" s="2"/>
    </row>
    <row r="4" spans="1:7" x14ac:dyDescent="0.25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2" t="str">
        <f>'[2]Formato 3'!A4</f>
        <v>al 31 de Marzo de 2024 y al 31 de Diciembre de 2023 (b)</v>
      </c>
      <c r="B5" s="2"/>
      <c r="C5" s="2"/>
      <c r="D5" s="2"/>
      <c r="E5" s="2"/>
      <c r="F5" s="2"/>
      <c r="G5" s="2"/>
    </row>
    <row r="6" spans="1:7" ht="41.45" customHeight="1" x14ac:dyDescent="0.25">
      <c r="A6" s="3" t="s">
        <v>3</v>
      </c>
      <c r="B6" s="3"/>
      <c r="C6" s="3"/>
      <c r="D6" s="3"/>
      <c r="E6" s="3"/>
      <c r="F6" s="3"/>
      <c r="G6" s="3"/>
    </row>
    <row r="7" spans="1:7" x14ac:dyDescent="0.25">
      <c r="A7" s="23" t="s">
        <v>4</v>
      </c>
      <c r="B7" s="23" t="s">
        <v>5</v>
      </c>
      <c r="C7" s="23"/>
      <c r="D7" s="23"/>
      <c r="E7" s="23"/>
      <c r="F7" s="23"/>
      <c r="G7" s="24" t="s">
        <v>6</v>
      </c>
    </row>
    <row r="8" spans="1:7" ht="30" x14ac:dyDescent="0.25">
      <c r="A8" s="23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23"/>
    </row>
    <row r="9" spans="1:7" x14ac:dyDescent="0.25">
      <c r="A9" s="5" t="s">
        <v>12</v>
      </c>
      <c r="B9" s="6">
        <f>B10+B18+B28+B38+B48+B58+B62+B71+B75</f>
        <v>91104914.629999995</v>
      </c>
      <c r="C9" s="6">
        <f t="shared" ref="C9:G9" si="0">C10+C18+C28+C38+C48+C58+C62+C71+C75</f>
        <v>0</v>
      </c>
      <c r="D9" s="6">
        <f t="shared" si="0"/>
        <v>91104914.629999995</v>
      </c>
      <c r="E9" s="6">
        <f t="shared" si="0"/>
        <v>0</v>
      </c>
      <c r="F9" s="6">
        <f t="shared" si="0"/>
        <v>0</v>
      </c>
      <c r="G9" s="6">
        <f t="shared" si="0"/>
        <v>91104914.629999995</v>
      </c>
    </row>
    <row r="10" spans="1:7" x14ac:dyDescent="0.25">
      <c r="A10" s="7" t="s">
        <v>13</v>
      </c>
      <c r="B10" s="8">
        <f>SUM(B11:B17)</f>
        <v>55737260.509999998</v>
      </c>
      <c r="C10" s="8">
        <f t="shared" ref="C10:G10" si="1">SUM(C11:C17)</f>
        <v>0</v>
      </c>
      <c r="D10" s="8">
        <f t="shared" si="1"/>
        <v>55737260.509999998</v>
      </c>
      <c r="E10" s="8">
        <f t="shared" si="1"/>
        <v>0</v>
      </c>
      <c r="F10" s="8">
        <f t="shared" si="1"/>
        <v>0</v>
      </c>
      <c r="G10" s="8">
        <f t="shared" si="1"/>
        <v>55737260.509999998</v>
      </c>
    </row>
    <row r="11" spans="1:7" x14ac:dyDescent="0.25">
      <c r="A11" s="9" t="s">
        <v>14</v>
      </c>
      <c r="B11" s="10">
        <v>29858837.050000001</v>
      </c>
      <c r="C11" s="10">
        <v>0</v>
      </c>
      <c r="D11" s="10">
        <f>B11+C11</f>
        <v>29858837.050000001</v>
      </c>
      <c r="E11" s="10">
        <v>0</v>
      </c>
      <c r="F11" s="10">
        <v>0</v>
      </c>
      <c r="G11" s="10">
        <f>D11-E11</f>
        <v>29858837.050000001</v>
      </c>
    </row>
    <row r="12" spans="1:7" x14ac:dyDescent="0.25">
      <c r="A12" s="9" t="s">
        <v>15</v>
      </c>
      <c r="B12" s="10">
        <v>9488303.9900000002</v>
      </c>
      <c r="C12" s="10">
        <v>0</v>
      </c>
      <c r="D12" s="10">
        <f t="shared" ref="D12:D15" si="2">B12+C12</f>
        <v>9488303.9900000002</v>
      </c>
      <c r="E12" s="10">
        <v>0</v>
      </c>
      <c r="F12" s="10">
        <v>0</v>
      </c>
      <c r="G12" s="10">
        <f t="shared" ref="G12:G15" si="3">D12-E12</f>
        <v>9488303.9900000002</v>
      </c>
    </row>
    <row r="13" spans="1:7" x14ac:dyDescent="0.25">
      <c r="A13" s="9" t="s">
        <v>16</v>
      </c>
      <c r="B13" s="10">
        <v>7158777.0300000003</v>
      </c>
      <c r="C13" s="10">
        <v>0</v>
      </c>
      <c r="D13" s="10">
        <f t="shared" si="2"/>
        <v>7158777.0300000003</v>
      </c>
      <c r="E13" s="10">
        <v>0</v>
      </c>
      <c r="F13" s="10">
        <v>0</v>
      </c>
      <c r="G13" s="10">
        <f t="shared" si="3"/>
        <v>7158777.0300000003</v>
      </c>
    </row>
    <row r="14" spans="1:7" x14ac:dyDescent="0.25">
      <c r="A14" s="9" t="s">
        <v>17</v>
      </c>
      <c r="B14" s="10">
        <v>5790670.0800000001</v>
      </c>
      <c r="C14" s="10">
        <v>0</v>
      </c>
      <c r="D14" s="10">
        <f t="shared" si="2"/>
        <v>5790670.0800000001</v>
      </c>
      <c r="E14" s="10">
        <v>0</v>
      </c>
      <c r="F14" s="10">
        <v>0</v>
      </c>
      <c r="G14" s="10">
        <f t="shared" si="3"/>
        <v>5790670.0800000001</v>
      </c>
    </row>
    <row r="15" spans="1:7" x14ac:dyDescent="0.25">
      <c r="A15" s="9" t="s">
        <v>18</v>
      </c>
      <c r="B15" s="10">
        <v>3440672.36</v>
      </c>
      <c r="C15" s="10">
        <v>0</v>
      </c>
      <c r="D15" s="10">
        <f t="shared" si="2"/>
        <v>3440672.36</v>
      </c>
      <c r="E15" s="10">
        <v>0</v>
      </c>
      <c r="F15" s="10">
        <v>0</v>
      </c>
      <c r="G15" s="10">
        <f t="shared" si="3"/>
        <v>3440672.36</v>
      </c>
    </row>
    <row r="16" spans="1:7" x14ac:dyDescent="0.25">
      <c r="A16" s="9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25">
      <c r="A17" s="9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x14ac:dyDescent="0.25">
      <c r="A18" s="7" t="s">
        <v>21</v>
      </c>
      <c r="B18" s="8">
        <f>SUM(B19:B27)</f>
        <v>4802676.6100000003</v>
      </c>
      <c r="C18" s="8">
        <f t="shared" ref="C18:F18" si="4">SUM(C19:C27)</f>
        <v>0</v>
      </c>
      <c r="D18" s="8">
        <f t="shared" si="4"/>
        <v>4802676.6100000003</v>
      </c>
      <c r="E18" s="8">
        <f t="shared" si="4"/>
        <v>0</v>
      </c>
      <c r="F18" s="8">
        <f t="shared" si="4"/>
        <v>0</v>
      </c>
      <c r="G18" s="8">
        <f t="shared" ref="G18:G81" si="5">D18-E18</f>
        <v>4802676.6100000003</v>
      </c>
    </row>
    <row r="19" spans="1:7" x14ac:dyDescent="0.25">
      <c r="A19" s="9" t="s">
        <v>22</v>
      </c>
      <c r="B19" s="10">
        <v>2286747.7599999998</v>
      </c>
      <c r="C19" s="10">
        <v>0</v>
      </c>
      <c r="D19" s="10">
        <f t="shared" ref="D19:D27" si="6">B19+C19</f>
        <v>2286747.7599999998</v>
      </c>
      <c r="E19" s="10">
        <v>0</v>
      </c>
      <c r="F19" s="10">
        <v>0</v>
      </c>
      <c r="G19" s="10">
        <f t="shared" si="5"/>
        <v>2286747.7599999998</v>
      </c>
    </row>
    <row r="20" spans="1:7" x14ac:dyDescent="0.25">
      <c r="A20" s="9" t="s">
        <v>23</v>
      </c>
      <c r="B20" s="10">
        <v>374900</v>
      </c>
      <c r="C20" s="10">
        <v>0</v>
      </c>
      <c r="D20" s="10">
        <f t="shared" si="6"/>
        <v>374900</v>
      </c>
      <c r="E20" s="10">
        <v>0</v>
      </c>
      <c r="F20" s="10">
        <v>0</v>
      </c>
      <c r="G20" s="10">
        <f t="shared" si="5"/>
        <v>374900</v>
      </c>
    </row>
    <row r="21" spans="1:7" x14ac:dyDescent="0.25">
      <c r="A21" s="9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x14ac:dyDescent="0.25">
      <c r="A22" s="9" t="s">
        <v>25</v>
      </c>
      <c r="B22" s="10">
        <v>312392.2</v>
      </c>
      <c r="C22" s="10">
        <v>0</v>
      </c>
      <c r="D22" s="10">
        <f t="shared" si="6"/>
        <v>312392.2</v>
      </c>
      <c r="E22" s="10">
        <v>0</v>
      </c>
      <c r="F22" s="10">
        <v>0</v>
      </c>
      <c r="G22" s="10">
        <f t="shared" si="5"/>
        <v>312392.2</v>
      </c>
    </row>
    <row r="23" spans="1:7" x14ac:dyDescent="0.25">
      <c r="A23" s="9" t="s">
        <v>26</v>
      </c>
      <c r="B23" s="10">
        <v>310000</v>
      </c>
      <c r="C23" s="10">
        <v>0</v>
      </c>
      <c r="D23" s="10">
        <f t="shared" si="6"/>
        <v>310000</v>
      </c>
      <c r="E23" s="10">
        <v>0</v>
      </c>
      <c r="F23" s="10">
        <v>0</v>
      </c>
      <c r="G23" s="10">
        <f t="shared" si="5"/>
        <v>310000</v>
      </c>
    </row>
    <row r="24" spans="1:7" x14ac:dyDescent="0.25">
      <c r="A24" s="9" t="s">
        <v>27</v>
      </c>
      <c r="B24" s="10">
        <v>684500</v>
      </c>
      <c r="C24" s="10">
        <v>0</v>
      </c>
      <c r="D24" s="10">
        <f t="shared" si="6"/>
        <v>684500</v>
      </c>
      <c r="E24" s="10">
        <v>0</v>
      </c>
      <c r="F24" s="10">
        <v>0</v>
      </c>
      <c r="G24" s="10">
        <f t="shared" si="5"/>
        <v>684500</v>
      </c>
    </row>
    <row r="25" spans="1:7" x14ac:dyDescent="0.25">
      <c r="A25" s="9" t="s">
        <v>28</v>
      </c>
      <c r="B25" s="10">
        <v>254136.65</v>
      </c>
      <c r="C25" s="10">
        <v>0</v>
      </c>
      <c r="D25" s="10">
        <f t="shared" si="6"/>
        <v>254136.65</v>
      </c>
      <c r="E25" s="10">
        <v>0</v>
      </c>
      <c r="F25" s="10">
        <v>0</v>
      </c>
      <c r="G25" s="10">
        <f t="shared" si="5"/>
        <v>254136.65</v>
      </c>
    </row>
    <row r="26" spans="1:7" x14ac:dyDescent="0.25">
      <c r="A26" s="9"/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5">
      <c r="A27" s="9" t="s">
        <v>29</v>
      </c>
      <c r="B27" s="10">
        <v>580000</v>
      </c>
      <c r="C27" s="10">
        <v>0</v>
      </c>
      <c r="D27" s="10">
        <f t="shared" si="6"/>
        <v>580000</v>
      </c>
      <c r="E27" s="10">
        <v>0</v>
      </c>
      <c r="F27" s="10">
        <v>0</v>
      </c>
      <c r="G27" s="10">
        <f t="shared" si="5"/>
        <v>580000</v>
      </c>
    </row>
    <row r="28" spans="1:7" x14ac:dyDescent="0.25">
      <c r="A28" s="7" t="s">
        <v>30</v>
      </c>
      <c r="B28" s="8">
        <f>SUM(B29:B37)</f>
        <v>23789977.510000002</v>
      </c>
      <c r="C28" s="8">
        <f t="shared" ref="C28:F28" si="7">SUM(C29:C37)</f>
        <v>0</v>
      </c>
      <c r="D28" s="8">
        <f t="shared" si="7"/>
        <v>23789977.510000002</v>
      </c>
      <c r="E28" s="8">
        <f t="shared" si="7"/>
        <v>0</v>
      </c>
      <c r="F28" s="8">
        <f t="shared" si="7"/>
        <v>0</v>
      </c>
      <c r="G28" s="8">
        <f t="shared" si="5"/>
        <v>23789977.510000002</v>
      </c>
    </row>
    <row r="29" spans="1:7" x14ac:dyDescent="0.25">
      <c r="A29" s="9" t="s">
        <v>31</v>
      </c>
      <c r="B29" s="10">
        <v>5164133.9400000004</v>
      </c>
      <c r="C29" s="10">
        <v>0</v>
      </c>
      <c r="D29" s="10">
        <f t="shared" ref="D29:D37" si="8">B29+C29</f>
        <v>5164133.9400000004</v>
      </c>
      <c r="E29" s="10">
        <v>0</v>
      </c>
      <c r="F29" s="10">
        <v>0</v>
      </c>
      <c r="G29" s="10">
        <f t="shared" si="5"/>
        <v>5164133.9400000004</v>
      </c>
    </row>
    <row r="30" spans="1:7" x14ac:dyDescent="0.25">
      <c r="A30" s="9" t="s">
        <v>32</v>
      </c>
      <c r="B30" s="10">
        <v>1310822.28</v>
      </c>
      <c r="C30" s="10">
        <v>0</v>
      </c>
      <c r="D30" s="10">
        <f t="shared" si="8"/>
        <v>1310822.28</v>
      </c>
      <c r="E30" s="10">
        <v>0</v>
      </c>
      <c r="F30" s="10">
        <v>0</v>
      </c>
      <c r="G30" s="10">
        <f t="shared" si="5"/>
        <v>1310822.28</v>
      </c>
    </row>
    <row r="31" spans="1:7" x14ac:dyDescent="0.25">
      <c r="A31" s="9" t="s">
        <v>33</v>
      </c>
      <c r="B31" s="10">
        <v>6527506.7000000002</v>
      </c>
      <c r="C31" s="10">
        <v>0</v>
      </c>
      <c r="D31" s="10">
        <f t="shared" si="8"/>
        <v>6527506.7000000002</v>
      </c>
      <c r="E31" s="10">
        <v>0</v>
      </c>
      <c r="F31" s="10">
        <v>0</v>
      </c>
      <c r="G31" s="10">
        <f t="shared" si="5"/>
        <v>6527506.7000000002</v>
      </c>
    </row>
    <row r="32" spans="1:7" x14ac:dyDescent="0.25">
      <c r="A32" s="9" t="s">
        <v>34</v>
      </c>
      <c r="B32" s="10">
        <v>1161170</v>
      </c>
      <c r="C32" s="10">
        <v>0</v>
      </c>
      <c r="D32" s="10">
        <f t="shared" si="8"/>
        <v>1161170</v>
      </c>
      <c r="E32" s="10">
        <v>0</v>
      </c>
      <c r="F32" s="10">
        <v>0</v>
      </c>
      <c r="G32" s="10">
        <f t="shared" si="5"/>
        <v>1161170</v>
      </c>
    </row>
    <row r="33" spans="1:7" ht="14.45" customHeight="1" x14ac:dyDescent="0.25">
      <c r="A33" s="9" t="s">
        <v>35</v>
      </c>
      <c r="B33" s="10">
        <v>4800000</v>
      </c>
      <c r="C33" s="10">
        <v>0</v>
      </c>
      <c r="D33" s="10">
        <f t="shared" si="8"/>
        <v>4800000</v>
      </c>
      <c r="E33" s="10">
        <v>0</v>
      </c>
      <c r="F33" s="10">
        <v>0</v>
      </c>
      <c r="G33" s="10">
        <f t="shared" si="5"/>
        <v>4800000</v>
      </c>
    </row>
    <row r="34" spans="1:7" ht="14.45" customHeight="1" x14ac:dyDescent="0.25">
      <c r="A34" s="9" t="s">
        <v>36</v>
      </c>
      <c r="B34" s="10">
        <v>370100</v>
      </c>
      <c r="C34" s="10">
        <v>0</v>
      </c>
      <c r="D34" s="10">
        <f t="shared" si="8"/>
        <v>370100</v>
      </c>
      <c r="E34" s="10">
        <v>0</v>
      </c>
      <c r="F34" s="10">
        <v>0</v>
      </c>
      <c r="G34" s="10">
        <f t="shared" si="5"/>
        <v>370100</v>
      </c>
    </row>
    <row r="35" spans="1:7" ht="14.45" customHeight="1" x14ac:dyDescent="0.25">
      <c r="A35" s="9" t="s">
        <v>37</v>
      </c>
      <c r="B35" s="10">
        <v>1060000</v>
      </c>
      <c r="C35" s="10">
        <v>0</v>
      </c>
      <c r="D35" s="10">
        <f t="shared" si="8"/>
        <v>1060000</v>
      </c>
      <c r="E35" s="10">
        <v>0</v>
      </c>
      <c r="F35" s="10">
        <v>0</v>
      </c>
      <c r="G35" s="10">
        <f t="shared" si="5"/>
        <v>1060000</v>
      </c>
    </row>
    <row r="36" spans="1:7" ht="14.45" customHeight="1" x14ac:dyDescent="0.25">
      <c r="A36" s="9" t="s">
        <v>38</v>
      </c>
      <c r="B36" s="10">
        <v>1528430</v>
      </c>
      <c r="C36" s="10">
        <v>0</v>
      </c>
      <c r="D36" s="10">
        <f t="shared" si="8"/>
        <v>1528430</v>
      </c>
      <c r="E36" s="10">
        <v>0</v>
      </c>
      <c r="F36" s="10">
        <v>0</v>
      </c>
      <c r="G36" s="10">
        <f t="shared" si="5"/>
        <v>1528430</v>
      </c>
    </row>
    <row r="37" spans="1:7" ht="14.45" customHeight="1" x14ac:dyDescent="0.25">
      <c r="A37" s="9" t="s">
        <v>39</v>
      </c>
      <c r="B37" s="10">
        <v>1867814.59</v>
      </c>
      <c r="C37" s="10">
        <v>0</v>
      </c>
      <c r="D37" s="10">
        <f t="shared" si="8"/>
        <v>1867814.59</v>
      </c>
      <c r="E37" s="10">
        <v>0</v>
      </c>
      <c r="F37" s="10">
        <v>0</v>
      </c>
      <c r="G37" s="10">
        <f t="shared" si="5"/>
        <v>1867814.59</v>
      </c>
    </row>
    <row r="38" spans="1:7" x14ac:dyDescent="0.25">
      <c r="A38" s="7" t="s">
        <v>40</v>
      </c>
      <c r="B38" s="8">
        <f>SUM(B39:B47)</f>
        <v>3100000</v>
      </c>
      <c r="C38" s="8">
        <f t="shared" ref="C38:F38" si="9">SUM(C39:C47)</f>
        <v>0</v>
      </c>
      <c r="D38" s="8">
        <f t="shared" si="9"/>
        <v>3100000</v>
      </c>
      <c r="E38" s="8">
        <f t="shared" si="9"/>
        <v>0</v>
      </c>
      <c r="F38" s="8">
        <f t="shared" si="9"/>
        <v>0</v>
      </c>
      <c r="G38" s="8">
        <f t="shared" si="5"/>
        <v>3100000</v>
      </c>
    </row>
    <row r="39" spans="1:7" x14ac:dyDescent="0.25">
      <c r="A39" s="9" t="s">
        <v>41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x14ac:dyDescent="0.25">
      <c r="A40" s="9" t="s">
        <v>42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25">
      <c r="A41" s="9" t="s">
        <v>43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x14ac:dyDescent="0.25">
      <c r="A42" s="9" t="s">
        <v>44</v>
      </c>
      <c r="B42" s="10">
        <v>3100000</v>
      </c>
      <c r="C42" s="10">
        <v>0</v>
      </c>
      <c r="D42" s="10">
        <f t="shared" ref="D42" si="10">B42+C42</f>
        <v>3100000</v>
      </c>
      <c r="E42" s="10">
        <v>0</v>
      </c>
      <c r="F42" s="10">
        <v>0</v>
      </c>
      <c r="G42" s="10">
        <f t="shared" si="5"/>
        <v>3100000</v>
      </c>
    </row>
    <row r="43" spans="1:7" x14ac:dyDescent="0.25">
      <c r="A43" s="9" t="s">
        <v>45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x14ac:dyDescent="0.25">
      <c r="A44" s="9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x14ac:dyDescent="0.25">
      <c r="A45" s="9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25">
      <c r="A46" s="9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x14ac:dyDescent="0.25">
      <c r="A47" s="9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x14ac:dyDescent="0.25">
      <c r="A48" s="7" t="s">
        <v>50</v>
      </c>
      <c r="B48" s="8">
        <f>SUM(B49:B57)</f>
        <v>3675000</v>
      </c>
      <c r="C48" s="8">
        <f t="shared" ref="C48:F48" si="11">SUM(C49:C57)</f>
        <v>0</v>
      </c>
      <c r="D48" s="8">
        <f t="shared" si="11"/>
        <v>3675000</v>
      </c>
      <c r="E48" s="8">
        <f t="shared" si="11"/>
        <v>0</v>
      </c>
      <c r="F48" s="8">
        <f t="shared" si="11"/>
        <v>0</v>
      </c>
      <c r="G48" s="8">
        <f t="shared" si="5"/>
        <v>3675000</v>
      </c>
    </row>
    <row r="49" spans="1:7" x14ac:dyDescent="0.25">
      <c r="A49" s="9" t="s">
        <v>51</v>
      </c>
      <c r="B49" s="10">
        <v>3075000</v>
      </c>
      <c r="C49" s="10">
        <v>0</v>
      </c>
      <c r="D49" s="10">
        <f t="shared" ref="D49:D54" si="12">B49+C49</f>
        <v>3075000</v>
      </c>
      <c r="E49" s="10">
        <v>0</v>
      </c>
      <c r="F49" s="10">
        <v>0</v>
      </c>
      <c r="G49" s="10">
        <f t="shared" si="5"/>
        <v>3075000</v>
      </c>
    </row>
    <row r="50" spans="1:7" x14ac:dyDescent="0.25">
      <c r="A50" s="9" t="s">
        <v>52</v>
      </c>
      <c r="B50" s="10">
        <v>100000</v>
      </c>
      <c r="C50" s="10">
        <v>0</v>
      </c>
      <c r="D50" s="10">
        <f t="shared" si="12"/>
        <v>100000</v>
      </c>
      <c r="E50" s="10">
        <v>0</v>
      </c>
      <c r="F50" s="10">
        <v>0</v>
      </c>
      <c r="G50" s="10">
        <f t="shared" si="5"/>
        <v>100000</v>
      </c>
    </row>
    <row r="51" spans="1:7" x14ac:dyDescent="0.25">
      <c r="A51" s="9" t="s">
        <v>53</v>
      </c>
      <c r="B51" s="10">
        <v>100000</v>
      </c>
      <c r="C51" s="10">
        <v>0</v>
      </c>
      <c r="D51" s="10">
        <f t="shared" si="12"/>
        <v>100000</v>
      </c>
      <c r="E51" s="10">
        <v>0</v>
      </c>
      <c r="F51" s="10">
        <v>0</v>
      </c>
      <c r="G51" s="10">
        <f t="shared" si="5"/>
        <v>100000</v>
      </c>
    </row>
    <row r="52" spans="1:7" x14ac:dyDescent="0.25">
      <c r="A52" s="9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x14ac:dyDescent="0.25">
      <c r="A53" s="9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x14ac:dyDescent="0.25">
      <c r="A54" s="9" t="s">
        <v>56</v>
      </c>
      <c r="B54" s="10">
        <v>400000</v>
      </c>
      <c r="C54" s="10">
        <v>0</v>
      </c>
      <c r="D54" s="10">
        <f t="shared" si="12"/>
        <v>400000</v>
      </c>
      <c r="E54" s="10">
        <v>0</v>
      </c>
      <c r="F54" s="10">
        <v>0</v>
      </c>
      <c r="G54" s="10">
        <f t="shared" si="5"/>
        <v>400000</v>
      </c>
    </row>
    <row r="55" spans="1:7" x14ac:dyDescent="0.25">
      <c r="A55" s="9" t="s">
        <v>57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x14ac:dyDescent="0.25">
      <c r="A56" s="9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25">
      <c r="A57" s="9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x14ac:dyDescent="0.25">
      <c r="A58" s="7" t="s">
        <v>60</v>
      </c>
      <c r="B58" s="8">
        <f>SUM(B59:B61)</f>
        <v>0</v>
      </c>
      <c r="C58" s="8">
        <f t="shared" ref="C58:F58" si="13">SUM(C59:C61)</f>
        <v>0</v>
      </c>
      <c r="D58" s="8">
        <f t="shared" si="13"/>
        <v>0</v>
      </c>
      <c r="E58" s="8">
        <f t="shared" si="13"/>
        <v>0</v>
      </c>
      <c r="F58" s="8">
        <f t="shared" si="13"/>
        <v>0</v>
      </c>
      <c r="G58" s="8">
        <f t="shared" si="5"/>
        <v>0</v>
      </c>
    </row>
    <row r="59" spans="1:7" x14ac:dyDescent="0.25">
      <c r="A59" s="9" t="s">
        <v>61</v>
      </c>
      <c r="B59" s="10">
        <v>0</v>
      </c>
      <c r="C59" s="10">
        <v>0</v>
      </c>
      <c r="D59" s="10">
        <f t="shared" ref="D59:D61" si="14">B59+C59</f>
        <v>0</v>
      </c>
      <c r="E59" s="10">
        <v>0</v>
      </c>
      <c r="F59" s="10">
        <v>0</v>
      </c>
      <c r="G59" s="10">
        <f t="shared" si="5"/>
        <v>0</v>
      </c>
    </row>
    <row r="60" spans="1:7" x14ac:dyDescent="0.25">
      <c r="A60" s="9" t="s">
        <v>62</v>
      </c>
      <c r="B60" s="10">
        <v>0</v>
      </c>
      <c r="C60" s="10">
        <v>0</v>
      </c>
      <c r="D60" s="10">
        <f t="shared" si="14"/>
        <v>0</v>
      </c>
      <c r="E60" s="10">
        <v>0</v>
      </c>
      <c r="F60" s="10">
        <v>0</v>
      </c>
      <c r="G60" s="10">
        <f t="shared" si="5"/>
        <v>0</v>
      </c>
    </row>
    <row r="61" spans="1:7" x14ac:dyDescent="0.25">
      <c r="A61" s="9" t="s">
        <v>63</v>
      </c>
      <c r="B61" s="10">
        <v>0</v>
      </c>
      <c r="C61" s="10">
        <v>0</v>
      </c>
      <c r="D61" s="10">
        <f t="shared" si="14"/>
        <v>0</v>
      </c>
      <c r="E61" s="10">
        <v>0</v>
      </c>
      <c r="F61" s="10">
        <v>0</v>
      </c>
      <c r="G61" s="10">
        <f t="shared" si="5"/>
        <v>0</v>
      </c>
    </row>
    <row r="62" spans="1:7" x14ac:dyDescent="0.25">
      <c r="A62" s="7" t="s">
        <v>64</v>
      </c>
      <c r="B62" s="8">
        <f>SUM(B63:B70)</f>
        <v>0</v>
      </c>
      <c r="C62" s="8">
        <f t="shared" ref="C62:F62" si="15">SUM(C63:C70)</f>
        <v>0</v>
      </c>
      <c r="D62" s="8">
        <f t="shared" si="15"/>
        <v>0</v>
      </c>
      <c r="E62" s="8">
        <f t="shared" si="15"/>
        <v>0</v>
      </c>
      <c r="F62" s="8">
        <f t="shared" si="15"/>
        <v>0</v>
      </c>
      <c r="G62" s="8">
        <f t="shared" si="5"/>
        <v>0</v>
      </c>
    </row>
    <row r="63" spans="1:7" x14ac:dyDescent="0.25">
      <c r="A63" s="9" t="s">
        <v>65</v>
      </c>
      <c r="B63" s="10">
        <v>0</v>
      </c>
      <c r="C63" s="10">
        <v>0</v>
      </c>
      <c r="D63" s="10">
        <f t="shared" ref="D63:D70" si="16">B63+C63</f>
        <v>0</v>
      </c>
      <c r="E63" s="10">
        <v>0</v>
      </c>
      <c r="F63" s="10">
        <v>0</v>
      </c>
      <c r="G63" s="10">
        <f t="shared" si="5"/>
        <v>0</v>
      </c>
    </row>
    <row r="64" spans="1:7" x14ac:dyDescent="0.25">
      <c r="A64" s="9" t="s">
        <v>66</v>
      </c>
      <c r="B64" s="10">
        <v>0</v>
      </c>
      <c r="C64" s="10">
        <v>0</v>
      </c>
      <c r="D64" s="10">
        <f t="shared" si="16"/>
        <v>0</v>
      </c>
      <c r="E64" s="10">
        <v>0</v>
      </c>
      <c r="F64" s="10">
        <v>0</v>
      </c>
      <c r="G64" s="10">
        <f t="shared" si="5"/>
        <v>0</v>
      </c>
    </row>
    <row r="65" spans="1:7" x14ac:dyDescent="0.25">
      <c r="A65" s="9" t="s">
        <v>67</v>
      </c>
      <c r="B65" s="10">
        <v>0</v>
      </c>
      <c r="C65" s="10">
        <v>0</v>
      </c>
      <c r="D65" s="10">
        <f t="shared" si="16"/>
        <v>0</v>
      </c>
      <c r="E65" s="10">
        <v>0</v>
      </c>
      <c r="F65" s="10">
        <v>0</v>
      </c>
      <c r="G65" s="10">
        <f t="shared" si="5"/>
        <v>0</v>
      </c>
    </row>
    <row r="66" spans="1:7" x14ac:dyDescent="0.25">
      <c r="A66" s="9" t="s">
        <v>68</v>
      </c>
      <c r="B66" s="10">
        <v>0</v>
      </c>
      <c r="C66" s="10">
        <v>0</v>
      </c>
      <c r="D66" s="10">
        <f t="shared" si="16"/>
        <v>0</v>
      </c>
      <c r="E66" s="10">
        <v>0</v>
      </c>
      <c r="F66" s="10">
        <v>0</v>
      </c>
      <c r="G66" s="10">
        <f t="shared" si="5"/>
        <v>0</v>
      </c>
    </row>
    <row r="67" spans="1:7" x14ac:dyDescent="0.25">
      <c r="A67" s="9" t="s">
        <v>69</v>
      </c>
      <c r="B67" s="10">
        <v>0</v>
      </c>
      <c r="C67" s="10">
        <v>0</v>
      </c>
      <c r="D67" s="10">
        <f t="shared" si="16"/>
        <v>0</v>
      </c>
      <c r="E67" s="10">
        <v>0</v>
      </c>
      <c r="F67" s="10">
        <v>0</v>
      </c>
      <c r="G67" s="10">
        <f t="shared" si="5"/>
        <v>0</v>
      </c>
    </row>
    <row r="68" spans="1:7" x14ac:dyDescent="0.25">
      <c r="A68" s="9" t="s">
        <v>70</v>
      </c>
      <c r="B68" s="10">
        <v>0</v>
      </c>
      <c r="C68" s="10">
        <v>0</v>
      </c>
      <c r="D68" s="10">
        <f t="shared" si="16"/>
        <v>0</v>
      </c>
      <c r="E68" s="10">
        <v>0</v>
      </c>
      <c r="F68" s="10">
        <v>0</v>
      </c>
      <c r="G68" s="10">
        <f t="shared" si="5"/>
        <v>0</v>
      </c>
    </row>
    <row r="69" spans="1:7" x14ac:dyDescent="0.25">
      <c r="A69" s="9" t="s">
        <v>71</v>
      </c>
      <c r="B69" s="10">
        <v>0</v>
      </c>
      <c r="C69" s="10">
        <v>0</v>
      </c>
      <c r="D69" s="10">
        <f t="shared" si="16"/>
        <v>0</v>
      </c>
      <c r="E69" s="10">
        <v>0</v>
      </c>
      <c r="F69" s="10">
        <v>0</v>
      </c>
      <c r="G69" s="10">
        <f t="shared" si="5"/>
        <v>0</v>
      </c>
    </row>
    <row r="70" spans="1:7" x14ac:dyDescent="0.25">
      <c r="A70" s="9" t="s">
        <v>72</v>
      </c>
      <c r="B70" s="10">
        <v>0</v>
      </c>
      <c r="C70" s="10">
        <v>0</v>
      </c>
      <c r="D70" s="10">
        <f t="shared" si="16"/>
        <v>0</v>
      </c>
      <c r="E70" s="10">
        <v>0</v>
      </c>
      <c r="F70" s="10">
        <v>0</v>
      </c>
      <c r="G70" s="10">
        <f t="shared" si="5"/>
        <v>0</v>
      </c>
    </row>
    <row r="71" spans="1:7" x14ac:dyDescent="0.25">
      <c r="A71" s="7" t="s">
        <v>73</v>
      </c>
      <c r="B71" s="8">
        <f>SUM(B72:B74)</f>
        <v>0</v>
      </c>
      <c r="C71" s="8">
        <f t="shared" ref="C71:F71" si="17">SUM(C72:C74)</f>
        <v>0</v>
      </c>
      <c r="D71" s="8">
        <f t="shared" si="17"/>
        <v>0</v>
      </c>
      <c r="E71" s="8">
        <f t="shared" si="17"/>
        <v>0</v>
      </c>
      <c r="F71" s="8">
        <f t="shared" si="17"/>
        <v>0</v>
      </c>
      <c r="G71" s="8">
        <f t="shared" si="5"/>
        <v>0</v>
      </c>
    </row>
    <row r="72" spans="1:7" x14ac:dyDescent="0.25">
      <c r="A72" s="9" t="s">
        <v>74</v>
      </c>
      <c r="B72" s="10">
        <v>0</v>
      </c>
      <c r="C72" s="10">
        <v>0</v>
      </c>
      <c r="D72" s="10">
        <f t="shared" ref="D72:D74" si="18">B72+C72</f>
        <v>0</v>
      </c>
      <c r="E72" s="10">
        <v>0</v>
      </c>
      <c r="F72" s="10">
        <v>0</v>
      </c>
      <c r="G72" s="10">
        <f t="shared" si="5"/>
        <v>0</v>
      </c>
    </row>
    <row r="73" spans="1:7" x14ac:dyDescent="0.25">
      <c r="A73" s="9" t="s">
        <v>75</v>
      </c>
      <c r="B73" s="10">
        <v>0</v>
      </c>
      <c r="C73" s="10">
        <v>0</v>
      </c>
      <c r="D73" s="10">
        <f t="shared" si="18"/>
        <v>0</v>
      </c>
      <c r="E73" s="10">
        <v>0</v>
      </c>
      <c r="F73" s="10">
        <v>0</v>
      </c>
      <c r="G73" s="10">
        <f t="shared" si="5"/>
        <v>0</v>
      </c>
    </row>
    <row r="74" spans="1:7" x14ac:dyDescent="0.25">
      <c r="A74" s="9" t="s">
        <v>76</v>
      </c>
      <c r="B74" s="10">
        <v>0</v>
      </c>
      <c r="C74" s="10">
        <v>0</v>
      </c>
      <c r="D74" s="10">
        <f t="shared" si="18"/>
        <v>0</v>
      </c>
      <c r="E74" s="10">
        <v>0</v>
      </c>
      <c r="F74" s="10">
        <v>0</v>
      </c>
      <c r="G74" s="10">
        <f t="shared" si="5"/>
        <v>0</v>
      </c>
    </row>
    <row r="75" spans="1:7" x14ac:dyDescent="0.25">
      <c r="A75" s="7" t="s">
        <v>77</v>
      </c>
      <c r="B75" s="8">
        <f>SUM(B76:B82)</f>
        <v>0</v>
      </c>
      <c r="C75" s="8">
        <f t="shared" ref="C75:F75" si="19">SUM(C76:C82)</f>
        <v>0</v>
      </c>
      <c r="D75" s="8">
        <f t="shared" si="19"/>
        <v>0</v>
      </c>
      <c r="E75" s="8">
        <f t="shared" si="19"/>
        <v>0</v>
      </c>
      <c r="F75" s="8">
        <f t="shared" si="19"/>
        <v>0</v>
      </c>
      <c r="G75" s="8">
        <f t="shared" si="5"/>
        <v>0</v>
      </c>
    </row>
    <row r="76" spans="1:7" x14ac:dyDescent="0.25">
      <c r="A76" s="9" t="s">
        <v>78</v>
      </c>
      <c r="B76" s="10">
        <v>0</v>
      </c>
      <c r="C76" s="10">
        <v>0</v>
      </c>
      <c r="D76" s="10">
        <f t="shared" ref="D76:D82" si="20">B76+C76</f>
        <v>0</v>
      </c>
      <c r="E76" s="10">
        <v>0</v>
      </c>
      <c r="F76" s="10">
        <v>0</v>
      </c>
      <c r="G76" s="10">
        <f t="shared" si="5"/>
        <v>0</v>
      </c>
    </row>
    <row r="77" spans="1:7" x14ac:dyDescent="0.25">
      <c r="A77" s="9" t="s">
        <v>79</v>
      </c>
      <c r="B77" s="10">
        <v>0</v>
      </c>
      <c r="C77" s="10">
        <v>0</v>
      </c>
      <c r="D77" s="10">
        <f t="shared" si="20"/>
        <v>0</v>
      </c>
      <c r="E77" s="10">
        <v>0</v>
      </c>
      <c r="F77" s="10">
        <v>0</v>
      </c>
      <c r="G77" s="10">
        <f t="shared" si="5"/>
        <v>0</v>
      </c>
    </row>
    <row r="78" spans="1:7" x14ac:dyDescent="0.25">
      <c r="A78" s="9" t="s">
        <v>80</v>
      </c>
      <c r="B78" s="10">
        <v>0</v>
      </c>
      <c r="C78" s="10">
        <v>0</v>
      </c>
      <c r="D78" s="10">
        <f t="shared" si="20"/>
        <v>0</v>
      </c>
      <c r="E78" s="10">
        <v>0</v>
      </c>
      <c r="F78" s="10">
        <v>0</v>
      </c>
      <c r="G78" s="10">
        <f t="shared" si="5"/>
        <v>0</v>
      </c>
    </row>
    <row r="79" spans="1:7" x14ac:dyDescent="0.25">
      <c r="A79" s="9" t="s">
        <v>81</v>
      </c>
      <c r="B79" s="10">
        <v>0</v>
      </c>
      <c r="C79" s="10">
        <v>0</v>
      </c>
      <c r="D79" s="10">
        <f t="shared" si="20"/>
        <v>0</v>
      </c>
      <c r="E79" s="10">
        <v>0</v>
      </c>
      <c r="F79" s="10">
        <v>0</v>
      </c>
      <c r="G79" s="10">
        <f t="shared" si="5"/>
        <v>0</v>
      </c>
    </row>
    <row r="80" spans="1:7" x14ac:dyDescent="0.25">
      <c r="A80" s="9" t="s">
        <v>82</v>
      </c>
      <c r="B80" s="10">
        <v>0</v>
      </c>
      <c r="C80" s="10">
        <v>0</v>
      </c>
      <c r="D80" s="10">
        <f t="shared" si="20"/>
        <v>0</v>
      </c>
      <c r="E80" s="10">
        <v>0</v>
      </c>
      <c r="F80" s="10">
        <v>0</v>
      </c>
      <c r="G80" s="10">
        <f t="shared" si="5"/>
        <v>0</v>
      </c>
    </row>
    <row r="81" spans="1:7" x14ac:dyDescent="0.25">
      <c r="A81" s="9" t="s">
        <v>83</v>
      </c>
      <c r="B81" s="10">
        <v>0</v>
      </c>
      <c r="C81" s="10">
        <v>0</v>
      </c>
      <c r="D81" s="10">
        <f t="shared" si="20"/>
        <v>0</v>
      </c>
      <c r="E81" s="10">
        <v>0</v>
      </c>
      <c r="F81" s="10">
        <v>0</v>
      </c>
      <c r="G81" s="10">
        <f t="shared" si="5"/>
        <v>0</v>
      </c>
    </row>
    <row r="82" spans="1:7" x14ac:dyDescent="0.25">
      <c r="A82" s="9" t="s">
        <v>84</v>
      </c>
      <c r="B82" s="10">
        <v>0</v>
      </c>
      <c r="C82" s="10">
        <v>0</v>
      </c>
      <c r="D82" s="10">
        <f t="shared" si="20"/>
        <v>0</v>
      </c>
      <c r="E82" s="10">
        <v>0</v>
      </c>
      <c r="F82" s="10">
        <v>0</v>
      </c>
      <c r="G82" s="10">
        <f t="shared" ref="G82" si="21">D82-E82</f>
        <v>0</v>
      </c>
    </row>
    <row r="83" spans="1:7" x14ac:dyDescent="0.25">
      <c r="A83" s="11"/>
      <c r="B83" s="12"/>
      <c r="C83" s="12"/>
      <c r="D83" s="12"/>
      <c r="E83" s="12"/>
      <c r="F83" s="12"/>
      <c r="G83" s="12"/>
    </row>
    <row r="84" spans="1:7" x14ac:dyDescent="0.25">
      <c r="A84" s="13" t="s">
        <v>85</v>
      </c>
      <c r="B84" s="12">
        <f>B85+B93+B103+B113+B123+B133+B137+B146+B150</f>
        <v>39663118</v>
      </c>
      <c r="C84" s="12">
        <f t="shared" ref="C84:G84" si="22">C85+C93+C103+C113+C123+C133+C137+C146+C150</f>
        <v>0</v>
      </c>
      <c r="D84" s="12">
        <f t="shared" si="22"/>
        <v>39663118</v>
      </c>
      <c r="E84" s="12">
        <f t="shared" si="22"/>
        <v>0</v>
      </c>
      <c r="F84" s="12">
        <f t="shared" si="22"/>
        <v>0</v>
      </c>
      <c r="G84" s="12">
        <f t="shared" si="22"/>
        <v>39663118</v>
      </c>
    </row>
    <row r="85" spans="1:7" x14ac:dyDescent="0.25">
      <c r="A85" s="7" t="s">
        <v>13</v>
      </c>
      <c r="B85" s="12">
        <f>SUM(B86:B92)</f>
        <v>39628618</v>
      </c>
      <c r="C85" s="12">
        <f t="shared" ref="C85:G85" si="23">SUM(C86:C92)</f>
        <v>0</v>
      </c>
      <c r="D85" s="12">
        <f t="shared" si="23"/>
        <v>39628618</v>
      </c>
      <c r="E85" s="12">
        <f t="shared" si="23"/>
        <v>0</v>
      </c>
      <c r="F85" s="12">
        <f t="shared" si="23"/>
        <v>0</v>
      </c>
      <c r="G85" s="12">
        <f t="shared" si="23"/>
        <v>39628618</v>
      </c>
    </row>
    <row r="86" spans="1:7" x14ac:dyDescent="0.25">
      <c r="A86" s="9" t="s">
        <v>14</v>
      </c>
      <c r="B86" s="14">
        <v>19219417.629999999</v>
      </c>
      <c r="C86" s="14">
        <v>0</v>
      </c>
      <c r="D86" s="10">
        <f t="shared" ref="D86:D90" si="24">B86+C86</f>
        <v>19219417.629999999</v>
      </c>
      <c r="E86" s="14">
        <v>0</v>
      </c>
      <c r="F86" s="14">
        <v>0</v>
      </c>
      <c r="G86" s="14">
        <f t="shared" ref="G86:G90" si="25">D86-E86</f>
        <v>19219417.629999999</v>
      </c>
    </row>
    <row r="87" spans="1:7" x14ac:dyDescent="0.25">
      <c r="A87" s="9" t="s">
        <v>15</v>
      </c>
      <c r="B87" s="14">
        <v>7895032.2000000002</v>
      </c>
      <c r="C87" s="14">
        <v>0</v>
      </c>
      <c r="D87" s="10">
        <f t="shared" si="24"/>
        <v>7895032.2000000002</v>
      </c>
      <c r="E87" s="14">
        <v>0</v>
      </c>
      <c r="F87" s="14">
        <v>0</v>
      </c>
      <c r="G87" s="14">
        <f t="shared" si="25"/>
        <v>7895032.2000000002</v>
      </c>
    </row>
    <row r="88" spans="1:7" x14ac:dyDescent="0.25">
      <c r="A88" s="9" t="s">
        <v>16</v>
      </c>
      <c r="B88" s="14">
        <v>4658779.63</v>
      </c>
      <c r="C88" s="14">
        <v>0</v>
      </c>
      <c r="D88" s="10">
        <f t="shared" si="24"/>
        <v>4658779.63</v>
      </c>
      <c r="E88" s="14">
        <v>0</v>
      </c>
      <c r="F88" s="14">
        <v>0</v>
      </c>
      <c r="G88" s="14">
        <f t="shared" si="25"/>
        <v>4658779.63</v>
      </c>
    </row>
    <row r="89" spans="1:7" x14ac:dyDescent="0.25">
      <c r="A89" s="9" t="s">
        <v>17</v>
      </c>
      <c r="B89" s="14">
        <v>5427053.9100000001</v>
      </c>
      <c r="C89" s="14">
        <v>0</v>
      </c>
      <c r="D89" s="10">
        <f t="shared" si="24"/>
        <v>5427053.9100000001</v>
      </c>
      <c r="E89" s="14">
        <v>0</v>
      </c>
      <c r="F89" s="14">
        <v>0</v>
      </c>
      <c r="G89" s="14">
        <f t="shared" si="25"/>
        <v>5427053.9100000001</v>
      </c>
    </row>
    <row r="90" spans="1:7" x14ac:dyDescent="0.25">
      <c r="A90" s="9" t="s">
        <v>18</v>
      </c>
      <c r="B90" s="14">
        <v>2428334.63</v>
      </c>
      <c r="C90" s="14">
        <v>0</v>
      </c>
      <c r="D90" s="10">
        <f t="shared" si="24"/>
        <v>2428334.63</v>
      </c>
      <c r="E90" s="14">
        <v>0</v>
      </c>
      <c r="F90" s="14">
        <v>0</v>
      </c>
      <c r="G90" s="14">
        <f t="shared" si="25"/>
        <v>2428334.63</v>
      </c>
    </row>
    <row r="91" spans="1:7" x14ac:dyDescent="0.25">
      <c r="A91" s="9" t="s">
        <v>19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x14ac:dyDescent="0.25">
      <c r="A92" s="9" t="s">
        <v>20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</row>
    <row r="93" spans="1:7" x14ac:dyDescent="0.25">
      <c r="A93" s="7" t="s">
        <v>21</v>
      </c>
      <c r="B93" s="12">
        <f>SUM(B94:B102)</f>
        <v>0</v>
      </c>
      <c r="C93" s="12">
        <f t="shared" ref="C93:F93" si="26">SUM(C94:C102)</f>
        <v>0</v>
      </c>
      <c r="D93" s="12">
        <f t="shared" si="26"/>
        <v>0</v>
      </c>
      <c r="E93" s="12">
        <f t="shared" si="26"/>
        <v>0</v>
      </c>
      <c r="F93" s="12">
        <f t="shared" si="26"/>
        <v>0</v>
      </c>
      <c r="G93" s="12">
        <f t="shared" ref="G93:G156" si="27">D93-E93</f>
        <v>0</v>
      </c>
    </row>
    <row r="94" spans="1:7" x14ac:dyDescent="0.25">
      <c r="A94" s="9" t="s">
        <v>22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</row>
    <row r="95" spans="1:7" x14ac:dyDescent="0.25">
      <c r="A95" s="9" t="s">
        <v>23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</row>
    <row r="96" spans="1:7" x14ac:dyDescent="0.25">
      <c r="A96" s="9" t="s">
        <v>24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</row>
    <row r="97" spans="1:7" x14ac:dyDescent="0.25">
      <c r="A97" s="9" t="s">
        <v>25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</row>
    <row r="98" spans="1:7" x14ac:dyDescent="0.25">
      <c r="A98" s="15" t="s">
        <v>26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</row>
    <row r="99" spans="1:7" x14ac:dyDescent="0.25">
      <c r="A99" s="9" t="s">
        <v>27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</row>
    <row r="100" spans="1:7" x14ac:dyDescent="0.25">
      <c r="A100" s="9" t="s">
        <v>28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</row>
    <row r="101" spans="1:7" x14ac:dyDescent="0.25">
      <c r="A101" s="9" t="s">
        <v>86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</row>
    <row r="102" spans="1:7" x14ac:dyDescent="0.25">
      <c r="A102" s="9" t="s">
        <v>29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</row>
    <row r="103" spans="1:7" x14ac:dyDescent="0.25">
      <c r="A103" s="7" t="s">
        <v>30</v>
      </c>
      <c r="B103" s="12">
        <f>SUM(B104:B112)</f>
        <v>34500</v>
      </c>
      <c r="C103" s="12">
        <f t="shared" ref="C103:F103" si="28">SUM(C104:C112)</f>
        <v>0</v>
      </c>
      <c r="D103" s="12">
        <f t="shared" si="28"/>
        <v>34500</v>
      </c>
      <c r="E103" s="12">
        <f t="shared" si="28"/>
        <v>0</v>
      </c>
      <c r="F103" s="12">
        <f t="shared" si="28"/>
        <v>0</v>
      </c>
      <c r="G103" s="12">
        <f t="shared" si="27"/>
        <v>34500</v>
      </c>
    </row>
    <row r="104" spans="1:7" x14ac:dyDescent="0.25">
      <c r="A104" s="9" t="s">
        <v>31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</row>
    <row r="105" spans="1:7" x14ac:dyDescent="0.25">
      <c r="A105" s="9" t="s">
        <v>32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</row>
    <row r="106" spans="1:7" x14ac:dyDescent="0.25">
      <c r="A106" s="9" t="s">
        <v>33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</row>
    <row r="107" spans="1:7" x14ac:dyDescent="0.25">
      <c r="A107" s="9" t="s">
        <v>34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</row>
    <row r="108" spans="1:7" x14ac:dyDescent="0.25">
      <c r="A108" s="9" t="s">
        <v>35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</row>
    <row r="109" spans="1:7" x14ac:dyDescent="0.25">
      <c r="A109" s="9" t="s">
        <v>36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</row>
    <row r="110" spans="1:7" x14ac:dyDescent="0.25">
      <c r="A110" s="9" t="s">
        <v>37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</row>
    <row r="111" spans="1:7" x14ac:dyDescent="0.25">
      <c r="A111" s="9" t="s">
        <v>38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</row>
    <row r="112" spans="1:7" x14ac:dyDescent="0.25">
      <c r="A112" s="9" t="s">
        <v>39</v>
      </c>
      <c r="B112" s="14">
        <v>34500</v>
      </c>
      <c r="C112" s="14">
        <v>0</v>
      </c>
      <c r="D112" s="10">
        <f t="shared" ref="D112" si="29">B112+C112</f>
        <v>34500</v>
      </c>
      <c r="E112" s="14">
        <v>0</v>
      </c>
      <c r="F112" s="14">
        <v>0</v>
      </c>
      <c r="G112" s="14">
        <f t="shared" si="27"/>
        <v>34500</v>
      </c>
    </row>
    <row r="113" spans="1:7" x14ac:dyDescent="0.25">
      <c r="A113" s="7" t="s">
        <v>40</v>
      </c>
      <c r="B113" s="12">
        <f>SUM(B114:B122)</f>
        <v>0</v>
      </c>
      <c r="C113" s="12">
        <f t="shared" ref="C113:F113" si="30">SUM(C114:C122)</f>
        <v>0</v>
      </c>
      <c r="D113" s="12">
        <f t="shared" si="30"/>
        <v>0</v>
      </c>
      <c r="E113" s="12">
        <f t="shared" si="30"/>
        <v>0</v>
      </c>
      <c r="F113" s="12">
        <f t="shared" si="30"/>
        <v>0</v>
      </c>
      <c r="G113" s="12">
        <f t="shared" si="27"/>
        <v>0</v>
      </c>
    </row>
    <row r="114" spans="1:7" x14ac:dyDescent="0.25">
      <c r="A114" s="9" t="s">
        <v>41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 t="shared" si="27"/>
        <v>0</v>
      </c>
    </row>
    <row r="115" spans="1:7" x14ac:dyDescent="0.25">
      <c r="A115" s="9" t="s">
        <v>42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t="shared" si="27"/>
        <v>0</v>
      </c>
    </row>
    <row r="116" spans="1:7" x14ac:dyDescent="0.25">
      <c r="A116" s="9" t="s">
        <v>43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27"/>
        <v>0</v>
      </c>
    </row>
    <row r="117" spans="1:7" x14ac:dyDescent="0.25">
      <c r="A117" s="9" t="s">
        <v>44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27"/>
        <v>0</v>
      </c>
    </row>
    <row r="118" spans="1:7" x14ac:dyDescent="0.25">
      <c r="A118" s="9" t="s">
        <v>45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27"/>
        <v>0</v>
      </c>
    </row>
    <row r="119" spans="1:7" x14ac:dyDescent="0.25">
      <c r="A119" s="9" t="s">
        <v>46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27"/>
        <v>0</v>
      </c>
    </row>
    <row r="120" spans="1:7" x14ac:dyDescent="0.25">
      <c r="A120" s="9" t="s">
        <v>47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27"/>
        <v>0</v>
      </c>
    </row>
    <row r="121" spans="1:7" x14ac:dyDescent="0.25">
      <c r="A121" s="9" t="s">
        <v>48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27"/>
        <v>0</v>
      </c>
    </row>
    <row r="122" spans="1:7" x14ac:dyDescent="0.25">
      <c r="A122" s="9" t="s">
        <v>49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27"/>
        <v>0</v>
      </c>
    </row>
    <row r="123" spans="1:7" x14ac:dyDescent="0.25">
      <c r="A123" s="7" t="s">
        <v>50</v>
      </c>
      <c r="B123" s="12">
        <f>SUM(B124:B132)</f>
        <v>0</v>
      </c>
      <c r="C123" s="12">
        <f t="shared" ref="C123:F123" si="31">SUM(C124:C132)</f>
        <v>0</v>
      </c>
      <c r="D123" s="12">
        <f t="shared" si="31"/>
        <v>0</v>
      </c>
      <c r="E123" s="12">
        <f t="shared" si="31"/>
        <v>0</v>
      </c>
      <c r="F123" s="12">
        <f t="shared" si="31"/>
        <v>0</v>
      </c>
      <c r="G123" s="12">
        <f t="shared" si="27"/>
        <v>0</v>
      </c>
    </row>
    <row r="124" spans="1:7" x14ac:dyDescent="0.25">
      <c r="A124" s="9" t="s">
        <v>51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 t="shared" si="27"/>
        <v>0</v>
      </c>
    </row>
    <row r="125" spans="1:7" x14ac:dyDescent="0.25">
      <c r="A125" s="9" t="s">
        <v>52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t="shared" si="27"/>
        <v>0</v>
      </c>
    </row>
    <row r="126" spans="1:7" x14ac:dyDescent="0.25">
      <c r="A126" s="9" t="s">
        <v>53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27"/>
        <v>0</v>
      </c>
    </row>
    <row r="127" spans="1:7" x14ac:dyDescent="0.25">
      <c r="A127" s="9" t="s">
        <v>54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27"/>
        <v>0</v>
      </c>
    </row>
    <row r="128" spans="1:7" x14ac:dyDescent="0.25">
      <c r="A128" s="9" t="s">
        <v>55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27"/>
        <v>0</v>
      </c>
    </row>
    <row r="129" spans="1:7" x14ac:dyDescent="0.25">
      <c r="A129" s="9" t="s">
        <v>56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27"/>
        <v>0</v>
      </c>
    </row>
    <row r="130" spans="1:7" x14ac:dyDescent="0.25">
      <c r="A130" s="9" t="s">
        <v>57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27"/>
        <v>0</v>
      </c>
    </row>
    <row r="131" spans="1:7" x14ac:dyDescent="0.25">
      <c r="A131" s="9" t="s">
        <v>58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27"/>
        <v>0</v>
      </c>
    </row>
    <row r="132" spans="1:7" x14ac:dyDescent="0.25">
      <c r="A132" s="9" t="s">
        <v>59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27"/>
        <v>0</v>
      </c>
    </row>
    <row r="133" spans="1:7" x14ac:dyDescent="0.25">
      <c r="A133" s="7" t="s">
        <v>60</v>
      </c>
      <c r="B133" s="12">
        <f>SUM(B134:B136)</f>
        <v>0</v>
      </c>
      <c r="C133" s="12">
        <f t="shared" ref="C133:F133" si="32">SUM(C134:C136)</f>
        <v>0</v>
      </c>
      <c r="D133" s="12">
        <f t="shared" si="32"/>
        <v>0</v>
      </c>
      <c r="E133" s="12">
        <f t="shared" si="32"/>
        <v>0</v>
      </c>
      <c r="F133" s="12">
        <f t="shared" si="32"/>
        <v>0</v>
      </c>
      <c r="G133" s="12">
        <f t="shared" si="27"/>
        <v>0</v>
      </c>
    </row>
    <row r="134" spans="1:7" x14ac:dyDescent="0.25">
      <c r="A134" s="9" t="s">
        <v>61</v>
      </c>
      <c r="B134" s="14">
        <v>0</v>
      </c>
      <c r="C134" s="14">
        <v>0</v>
      </c>
      <c r="D134" s="10">
        <v>0</v>
      </c>
      <c r="E134" s="14">
        <v>0</v>
      </c>
      <c r="F134" s="14">
        <v>0</v>
      </c>
      <c r="G134" s="14">
        <f t="shared" si="27"/>
        <v>0</v>
      </c>
    </row>
    <row r="135" spans="1:7" x14ac:dyDescent="0.25">
      <c r="A135" s="9" t="s">
        <v>62</v>
      </c>
      <c r="B135" s="14">
        <v>0</v>
      </c>
      <c r="C135" s="14">
        <v>0</v>
      </c>
      <c r="D135" s="10">
        <v>0</v>
      </c>
      <c r="E135" s="14">
        <v>0</v>
      </c>
      <c r="F135" s="14">
        <v>0</v>
      </c>
      <c r="G135" s="14">
        <f t="shared" si="27"/>
        <v>0</v>
      </c>
    </row>
    <row r="136" spans="1:7" x14ac:dyDescent="0.25">
      <c r="A136" s="9" t="s">
        <v>63</v>
      </c>
      <c r="B136" s="14">
        <v>0</v>
      </c>
      <c r="C136" s="14">
        <v>0</v>
      </c>
      <c r="D136" s="10">
        <v>0</v>
      </c>
      <c r="E136" s="14">
        <v>0</v>
      </c>
      <c r="F136" s="14">
        <v>0</v>
      </c>
      <c r="G136" s="14">
        <f t="shared" si="27"/>
        <v>0</v>
      </c>
    </row>
    <row r="137" spans="1:7" x14ac:dyDescent="0.25">
      <c r="A137" s="7" t="s">
        <v>64</v>
      </c>
      <c r="B137" s="12">
        <f>SUM(B138:B145)</f>
        <v>0</v>
      </c>
      <c r="C137" s="12">
        <f t="shared" ref="C137:F137" si="33">SUM(C138:C145)</f>
        <v>0</v>
      </c>
      <c r="D137" s="12">
        <f t="shared" si="33"/>
        <v>0</v>
      </c>
      <c r="E137" s="12">
        <f t="shared" si="33"/>
        <v>0</v>
      </c>
      <c r="F137" s="12">
        <f t="shared" si="33"/>
        <v>0</v>
      </c>
      <c r="G137" s="12">
        <f t="shared" si="27"/>
        <v>0</v>
      </c>
    </row>
    <row r="138" spans="1:7" x14ac:dyDescent="0.25">
      <c r="A138" s="9" t="s">
        <v>65</v>
      </c>
      <c r="B138" s="14">
        <v>0</v>
      </c>
      <c r="C138" s="14">
        <v>0</v>
      </c>
      <c r="D138" s="10">
        <v>0</v>
      </c>
      <c r="E138" s="14">
        <v>0</v>
      </c>
      <c r="F138" s="14">
        <v>0</v>
      </c>
      <c r="G138" s="14">
        <f t="shared" si="27"/>
        <v>0</v>
      </c>
    </row>
    <row r="139" spans="1:7" x14ac:dyDescent="0.25">
      <c r="A139" s="9" t="s">
        <v>66</v>
      </c>
      <c r="B139" s="14">
        <v>0</v>
      </c>
      <c r="C139" s="14">
        <v>0</v>
      </c>
      <c r="D139" s="10">
        <v>0</v>
      </c>
      <c r="E139" s="14">
        <v>0</v>
      </c>
      <c r="F139" s="14">
        <v>0</v>
      </c>
      <c r="G139" s="14">
        <f t="shared" si="27"/>
        <v>0</v>
      </c>
    </row>
    <row r="140" spans="1:7" x14ac:dyDescent="0.25">
      <c r="A140" s="9" t="s">
        <v>67</v>
      </c>
      <c r="B140" s="14">
        <v>0</v>
      </c>
      <c r="C140" s="14">
        <v>0</v>
      </c>
      <c r="D140" s="10">
        <v>0</v>
      </c>
      <c r="E140" s="14">
        <v>0</v>
      </c>
      <c r="F140" s="14">
        <v>0</v>
      </c>
      <c r="G140" s="14">
        <f t="shared" si="27"/>
        <v>0</v>
      </c>
    </row>
    <row r="141" spans="1:7" x14ac:dyDescent="0.25">
      <c r="A141" s="9" t="s">
        <v>68</v>
      </c>
      <c r="B141" s="14">
        <v>0</v>
      </c>
      <c r="C141" s="14">
        <v>0</v>
      </c>
      <c r="D141" s="10">
        <v>0</v>
      </c>
      <c r="E141" s="14">
        <v>0</v>
      </c>
      <c r="F141" s="14">
        <v>0</v>
      </c>
      <c r="G141" s="14">
        <f t="shared" si="27"/>
        <v>0</v>
      </c>
    </row>
    <row r="142" spans="1:7" x14ac:dyDescent="0.25">
      <c r="A142" s="9" t="s">
        <v>69</v>
      </c>
      <c r="B142" s="14">
        <v>0</v>
      </c>
      <c r="C142" s="14">
        <v>0</v>
      </c>
      <c r="D142" s="10">
        <v>0</v>
      </c>
      <c r="E142" s="14">
        <v>0</v>
      </c>
      <c r="F142" s="14">
        <v>0</v>
      </c>
      <c r="G142" s="14">
        <f t="shared" si="27"/>
        <v>0</v>
      </c>
    </row>
    <row r="143" spans="1:7" x14ac:dyDescent="0.25">
      <c r="A143" s="9" t="s">
        <v>70</v>
      </c>
      <c r="B143" s="14">
        <v>0</v>
      </c>
      <c r="C143" s="14">
        <v>0</v>
      </c>
      <c r="D143" s="10">
        <v>0</v>
      </c>
      <c r="E143" s="14">
        <v>0</v>
      </c>
      <c r="F143" s="14">
        <v>0</v>
      </c>
      <c r="G143" s="14">
        <f t="shared" si="27"/>
        <v>0</v>
      </c>
    </row>
    <row r="144" spans="1:7" x14ac:dyDescent="0.25">
      <c r="A144" s="9" t="s">
        <v>71</v>
      </c>
      <c r="B144" s="14">
        <v>0</v>
      </c>
      <c r="C144" s="14">
        <v>0</v>
      </c>
      <c r="D144" s="10">
        <v>0</v>
      </c>
      <c r="E144" s="14">
        <v>0</v>
      </c>
      <c r="F144" s="14">
        <v>0</v>
      </c>
      <c r="G144" s="14">
        <f t="shared" si="27"/>
        <v>0</v>
      </c>
    </row>
    <row r="145" spans="1:7" x14ac:dyDescent="0.25">
      <c r="A145" s="9" t="s">
        <v>72</v>
      </c>
      <c r="B145" s="14">
        <v>0</v>
      </c>
      <c r="C145" s="14">
        <v>0</v>
      </c>
      <c r="D145" s="10">
        <v>0</v>
      </c>
      <c r="E145" s="14">
        <v>0</v>
      </c>
      <c r="F145" s="14">
        <v>0</v>
      </c>
      <c r="G145" s="14">
        <f t="shared" si="27"/>
        <v>0</v>
      </c>
    </row>
    <row r="146" spans="1:7" x14ac:dyDescent="0.25">
      <c r="A146" s="7" t="s">
        <v>73</v>
      </c>
      <c r="B146" s="12">
        <f>SUM(B147:B149)</f>
        <v>0</v>
      </c>
      <c r="C146" s="12">
        <f t="shared" ref="C146:F146" si="34">SUM(C147:C149)</f>
        <v>0</v>
      </c>
      <c r="D146" s="12">
        <f t="shared" si="34"/>
        <v>0</v>
      </c>
      <c r="E146" s="12">
        <f t="shared" si="34"/>
        <v>0</v>
      </c>
      <c r="F146" s="12">
        <f t="shared" si="34"/>
        <v>0</v>
      </c>
      <c r="G146" s="12">
        <f t="shared" si="27"/>
        <v>0</v>
      </c>
    </row>
    <row r="147" spans="1:7" x14ac:dyDescent="0.25">
      <c r="A147" s="9" t="s">
        <v>74</v>
      </c>
      <c r="B147" s="14">
        <v>0</v>
      </c>
      <c r="C147" s="14">
        <v>0</v>
      </c>
      <c r="D147" s="10">
        <v>0</v>
      </c>
      <c r="E147" s="14">
        <v>0</v>
      </c>
      <c r="F147" s="14">
        <v>0</v>
      </c>
      <c r="G147" s="14">
        <f t="shared" si="27"/>
        <v>0</v>
      </c>
    </row>
    <row r="148" spans="1:7" x14ac:dyDescent="0.25">
      <c r="A148" s="9" t="s">
        <v>75</v>
      </c>
      <c r="B148" s="14">
        <v>0</v>
      </c>
      <c r="C148" s="14">
        <v>0</v>
      </c>
      <c r="D148" s="10">
        <v>0</v>
      </c>
      <c r="E148" s="14">
        <v>0</v>
      </c>
      <c r="F148" s="14">
        <v>0</v>
      </c>
      <c r="G148" s="14">
        <f t="shared" si="27"/>
        <v>0</v>
      </c>
    </row>
    <row r="149" spans="1:7" x14ac:dyDescent="0.25">
      <c r="A149" s="9" t="s">
        <v>76</v>
      </c>
      <c r="B149" s="14">
        <v>0</v>
      </c>
      <c r="C149" s="14">
        <v>0</v>
      </c>
      <c r="D149" s="10">
        <v>0</v>
      </c>
      <c r="E149" s="14">
        <v>0</v>
      </c>
      <c r="F149" s="14">
        <v>0</v>
      </c>
      <c r="G149" s="14">
        <f t="shared" si="27"/>
        <v>0</v>
      </c>
    </row>
    <row r="150" spans="1:7" x14ac:dyDescent="0.25">
      <c r="A150" s="7" t="s">
        <v>77</v>
      </c>
      <c r="B150" s="12">
        <f>SUM(B151:B157)</f>
        <v>0</v>
      </c>
      <c r="C150" s="12">
        <f t="shared" ref="C150:F150" si="35">SUM(C151:C157)</f>
        <v>0</v>
      </c>
      <c r="D150" s="12">
        <f t="shared" si="35"/>
        <v>0</v>
      </c>
      <c r="E150" s="12">
        <f t="shared" si="35"/>
        <v>0</v>
      </c>
      <c r="F150" s="12">
        <f t="shared" si="35"/>
        <v>0</v>
      </c>
      <c r="G150" s="12">
        <f t="shared" si="27"/>
        <v>0</v>
      </c>
    </row>
    <row r="151" spans="1:7" x14ac:dyDescent="0.25">
      <c r="A151" s="9" t="s">
        <v>78</v>
      </c>
      <c r="B151" s="14">
        <v>0</v>
      </c>
      <c r="C151" s="14">
        <v>0</v>
      </c>
      <c r="D151" s="10">
        <v>0</v>
      </c>
      <c r="E151" s="14">
        <v>0</v>
      </c>
      <c r="F151" s="14">
        <v>0</v>
      </c>
      <c r="G151" s="14">
        <f t="shared" si="27"/>
        <v>0</v>
      </c>
    </row>
    <row r="152" spans="1:7" x14ac:dyDescent="0.25">
      <c r="A152" s="9" t="s">
        <v>79</v>
      </c>
      <c r="B152" s="14">
        <v>0</v>
      </c>
      <c r="C152" s="14">
        <v>0</v>
      </c>
      <c r="D152" s="10">
        <v>0</v>
      </c>
      <c r="E152" s="14">
        <v>0</v>
      </c>
      <c r="F152" s="14">
        <v>0</v>
      </c>
      <c r="G152" s="14">
        <f t="shared" si="27"/>
        <v>0</v>
      </c>
    </row>
    <row r="153" spans="1:7" x14ac:dyDescent="0.25">
      <c r="A153" s="9" t="s">
        <v>80</v>
      </c>
      <c r="B153" s="14">
        <v>0</v>
      </c>
      <c r="C153" s="14">
        <v>0</v>
      </c>
      <c r="D153" s="10">
        <v>0</v>
      </c>
      <c r="E153" s="14">
        <v>0</v>
      </c>
      <c r="F153" s="14">
        <v>0</v>
      </c>
      <c r="G153" s="14">
        <f t="shared" si="27"/>
        <v>0</v>
      </c>
    </row>
    <row r="154" spans="1:7" x14ac:dyDescent="0.25">
      <c r="A154" s="15" t="s">
        <v>81</v>
      </c>
      <c r="B154" s="14">
        <v>0</v>
      </c>
      <c r="C154" s="14">
        <v>0</v>
      </c>
      <c r="D154" s="10">
        <v>0</v>
      </c>
      <c r="E154" s="14">
        <v>0</v>
      </c>
      <c r="F154" s="14">
        <v>0</v>
      </c>
      <c r="G154" s="14">
        <f t="shared" si="27"/>
        <v>0</v>
      </c>
    </row>
    <row r="155" spans="1:7" x14ac:dyDescent="0.25">
      <c r="A155" s="9" t="s">
        <v>82</v>
      </c>
      <c r="B155" s="14">
        <v>0</v>
      </c>
      <c r="C155" s="14">
        <v>0</v>
      </c>
      <c r="D155" s="10">
        <v>0</v>
      </c>
      <c r="E155" s="14">
        <v>0</v>
      </c>
      <c r="F155" s="14">
        <v>0</v>
      </c>
      <c r="G155" s="14">
        <f t="shared" si="27"/>
        <v>0</v>
      </c>
    </row>
    <row r="156" spans="1:7" x14ac:dyDescent="0.25">
      <c r="A156" s="9" t="s">
        <v>83</v>
      </c>
      <c r="B156" s="14">
        <v>0</v>
      </c>
      <c r="C156" s="14">
        <v>0</v>
      </c>
      <c r="D156" s="10">
        <v>0</v>
      </c>
      <c r="E156" s="14">
        <v>0</v>
      </c>
      <c r="F156" s="14">
        <v>0</v>
      </c>
      <c r="G156" s="14">
        <f t="shared" si="27"/>
        <v>0</v>
      </c>
    </row>
    <row r="157" spans="1:7" x14ac:dyDescent="0.25">
      <c r="A157" s="9" t="s">
        <v>84</v>
      </c>
      <c r="B157" s="14">
        <v>0</v>
      </c>
      <c r="C157" s="14">
        <v>0</v>
      </c>
      <c r="D157" s="10">
        <v>0</v>
      </c>
      <c r="E157" s="14">
        <v>0</v>
      </c>
      <c r="F157" s="14">
        <v>0</v>
      </c>
      <c r="G157" s="14">
        <f t="shared" ref="G157" si="36">D157-E157</f>
        <v>0</v>
      </c>
    </row>
    <row r="158" spans="1:7" x14ac:dyDescent="0.25">
      <c r="A158" s="16"/>
      <c r="B158" s="14"/>
      <c r="C158" s="14"/>
      <c r="D158" s="14"/>
      <c r="E158" s="14"/>
      <c r="F158" s="14"/>
      <c r="G158" s="14"/>
    </row>
    <row r="159" spans="1:7" x14ac:dyDescent="0.25">
      <c r="A159" s="17" t="s">
        <v>87</v>
      </c>
      <c r="B159" s="12">
        <f>+B9+B84</f>
        <v>130768032.63</v>
      </c>
      <c r="C159" s="12">
        <f t="shared" ref="C159:G159" si="37">+C9+C84</f>
        <v>0</v>
      </c>
      <c r="D159" s="12">
        <f t="shared" si="37"/>
        <v>130768032.63</v>
      </c>
      <c r="E159" s="12">
        <f t="shared" si="37"/>
        <v>0</v>
      </c>
      <c r="F159" s="12">
        <f t="shared" si="37"/>
        <v>0</v>
      </c>
      <c r="G159" s="12">
        <f t="shared" si="37"/>
        <v>130768032.63</v>
      </c>
    </row>
    <row r="160" spans="1:7" x14ac:dyDescent="0.25">
      <c r="A160" s="18"/>
      <c r="B160" s="19"/>
      <c r="C160" s="19"/>
      <c r="D160" s="19"/>
      <c r="E160" s="19"/>
      <c r="F160" s="19"/>
      <c r="G160" s="19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2024-05-14T18:21:03Z</dcterms:created>
  <dcterms:modified xsi:type="dcterms:W3CDTF">2024-05-14T18:31:49Z</dcterms:modified>
</cp:coreProperties>
</file>