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GGUERRERO\Documents\2025 PILI\Descarga de formatos Estaos financieros 2025\Información Gasto programatico IV trimestre 2024\"/>
    </mc:Choice>
  </mc:AlternateContent>
  <bookViews>
    <workbookView xWindow="0" yWindow="0" windowWidth="24075" windowHeight="5595"/>
  </bookViews>
  <sheets>
    <sheet name="PPI" sheetId="4" r:id="rId1"/>
  </sheets>
  <definedNames>
    <definedName name="_xlnm.Print_Area" localSheetId="0">PPI!$A$1:$F$46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7" i="4" l="1"/>
  <c r="P37" i="4"/>
  <c r="O37" i="4"/>
  <c r="N37" i="4"/>
  <c r="Q36" i="4"/>
  <c r="P36" i="4"/>
  <c r="O36" i="4"/>
  <c r="N36" i="4"/>
  <c r="Q35" i="4"/>
  <c r="P35" i="4"/>
  <c r="O35" i="4"/>
  <c r="N35" i="4"/>
  <c r="Q34" i="4"/>
  <c r="P34" i="4"/>
  <c r="O34" i="4"/>
  <c r="N34" i="4"/>
  <c r="Q33" i="4"/>
  <c r="P33" i="4"/>
  <c r="O33" i="4"/>
  <c r="N33" i="4"/>
  <c r="Q32" i="4"/>
  <c r="P32" i="4"/>
  <c r="O32" i="4"/>
  <c r="N32" i="4"/>
  <c r="Q31" i="4"/>
  <c r="P31" i="4"/>
  <c r="O31" i="4"/>
  <c r="N31" i="4"/>
  <c r="Q30" i="4"/>
  <c r="P30" i="4"/>
  <c r="O30" i="4"/>
  <c r="N30" i="4"/>
  <c r="Q29" i="4"/>
  <c r="P29" i="4"/>
  <c r="O29" i="4"/>
  <c r="N29" i="4"/>
  <c r="Q28" i="4"/>
  <c r="P28" i="4"/>
  <c r="O28" i="4"/>
  <c r="N28" i="4"/>
  <c r="Q27" i="4"/>
  <c r="P27" i="4"/>
  <c r="O27" i="4"/>
  <c r="N27" i="4"/>
  <c r="Q26" i="4"/>
  <c r="P26" i="4"/>
  <c r="O26" i="4"/>
  <c r="N26" i="4"/>
  <c r="Q25" i="4"/>
  <c r="P25" i="4"/>
  <c r="O25" i="4"/>
  <c r="N25" i="4"/>
  <c r="Q24" i="4"/>
  <c r="P24" i="4"/>
  <c r="O24" i="4"/>
  <c r="N24" i="4"/>
  <c r="Q23" i="4"/>
  <c r="P23" i="4"/>
  <c r="O23" i="4"/>
  <c r="N23" i="4"/>
  <c r="Q22" i="4"/>
  <c r="P22" i="4"/>
  <c r="O22" i="4"/>
  <c r="N22" i="4"/>
  <c r="Q21" i="4"/>
  <c r="P21" i="4"/>
  <c r="O21" i="4"/>
  <c r="N21" i="4"/>
  <c r="Q20" i="4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 l="1"/>
  <c r="P38" i="4" l="1"/>
  <c r="Q38" i="4"/>
  <c r="I38" i="4" l="1"/>
  <c r="H38" i="4"/>
  <c r="G38" i="4"/>
  <c r="N4" i="4" l="1"/>
  <c r="Q4" i="4"/>
  <c r="P4" i="4"/>
</calcChain>
</file>

<file path=xl/sharedStrings.xml><?xml version="1.0" encoding="utf-8"?>
<sst xmlns="http://schemas.openxmlformats.org/spreadsheetml/2006/main" count="269" uniqueCount="75">
  <si>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</si>
  <si>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</si>
  <si>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</si>
  <si>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</si>
  <si>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</si>
  <si>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</si>
  <si>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</si>
  <si>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</si>
  <si>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</si>
  <si>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</si>
  <si>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</si>
  <si>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</si>
  <si>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</si>
  <si>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</si>
  <si>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</si>
  <si>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</si>
  <si>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</si>
  <si>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</si>
  <si>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</si>
  <si>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</si>
  <si>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</si>
  <si>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E063PB29902399</t>
  </si>
  <si>
    <t>R23 GESTIÓN Y ADMINISTRACIÓN CAPITAL HUMANO</t>
  </si>
  <si>
    <t>5110</t>
  </si>
  <si>
    <t>BIENES MUEBLES</t>
  </si>
  <si>
    <t>SECRETARÍA ACADÉMICA UPG</t>
  </si>
  <si>
    <t>211213036030000</t>
  </si>
  <si>
    <t>M006GB1076</t>
  </si>
  <si>
    <t>ADMINISTRACIÓN DE LOS RECURSOS HUMANOS, MATERIALES, FINANCIEROS Y DE SERVICIOS DE UPG</t>
  </si>
  <si>
    <t>SECRETARÍA ADMINISTRATIVA UPG</t>
  </si>
  <si>
    <t>211213036020000</t>
  </si>
  <si>
    <t>M006GB10762399</t>
  </si>
  <si>
    <t>R23 ADMINISTRACIÓN DE RECURSOS DE LA UPGTO</t>
  </si>
  <si>
    <t>E017PB0670</t>
  </si>
  <si>
    <t>ADMINISTRACIÓN E IMPARTICIÓN DE LOS SERVICIOS EDUCATIVOS EXISTENTES EN UPG</t>
  </si>
  <si>
    <t>5150</t>
  </si>
  <si>
    <t>E017PB06702399</t>
  </si>
  <si>
    <t>R23 ADMINISTRACIÓN DE SERVICIOS EDUCATIVOS</t>
  </si>
  <si>
    <t>E038PB0680</t>
  </si>
  <si>
    <t>OPERACIÓN DE SERVICIOS DE VINCULACIÓN CON EL ENTORNO DE UPG</t>
  </si>
  <si>
    <t>P005PA0672</t>
  </si>
  <si>
    <t>APOYOS PARA LA PROFESIONALIZACIÓN Y ACTUALIZACIÓN DEL PERSONAL UNIVERSITARIO</t>
  </si>
  <si>
    <t>P005PB06742399</t>
  </si>
  <si>
    <t>R23 FORMACIÓN INTEGRAL DE UPG</t>
  </si>
  <si>
    <t>5190</t>
  </si>
  <si>
    <t>E038PB06692399</t>
  </si>
  <si>
    <t>R23 ACTUALIZACIÓN DE PROGRAMAS UPG</t>
  </si>
  <si>
    <t>5230</t>
  </si>
  <si>
    <t>5310</t>
  </si>
  <si>
    <t/>
  </si>
  <si>
    <t>5410</t>
  </si>
  <si>
    <t>5490</t>
  </si>
  <si>
    <t>5610</t>
  </si>
  <si>
    <t>5640</t>
  </si>
  <si>
    <t>P005PB0674</t>
  </si>
  <si>
    <t>FORTALECIMIENTO A LA FORMACIÓN INTEGRAL DE UPG</t>
  </si>
  <si>
    <t>5650</t>
  </si>
  <si>
    <t>E017PB06782299</t>
  </si>
  <si>
    <t>R22 MANTENIMIENTO DE INFRAESTRUCTURA DE UPG</t>
  </si>
  <si>
    <t>5660</t>
  </si>
  <si>
    <t>E057PB0671</t>
  </si>
  <si>
    <t>APLICACIÓN DE PLANES DE TRABAJO DE ATENCIÓN A LA DESERCIÓN Y REPROBACIÓN DE UPG</t>
  </si>
  <si>
    <t>5670</t>
  </si>
  <si>
    <t>5690</t>
  </si>
  <si>
    <t>E017QA08932301</t>
  </si>
  <si>
    <t>CONCLUSIÓN DE CONSTRUCCIÓN EDIFICIO LT-3</t>
  </si>
  <si>
    <t>6220</t>
  </si>
  <si>
    <t>OBRA</t>
  </si>
  <si>
    <t>RECTORÍA UPG</t>
  </si>
  <si>
    <t>211213036010000</t>
  </si>
  <si>
    <t>UNIVERSIDAD POLITÉCNICA DE GUANAJUATO
Programas y Proyectos de Inversión
Del 1 de Enero al 31 de Diciembre de 2024</t>
  </si>
  <si>
    <t>MTRO. IGNACIO LÓPEZ VALDOVINOS</t>
  </si>
  <si>
    <t>RECTOR</t>
  </si>
  <si>
    <t>LIC. DANIEL  RODOLFO TORRES CHONA</t>
  </si>
  <si>
    <t>SECRETARIO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</si>
</sst>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workbookViewId="0">
      <selection activeCell="B7" sqref="B7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20.85546875" customWidth="1"/>
    <col min="8" max="8" width="21" customWidth="1"/>
    <col min="9" max="9" width="19.5703125" customWidth="1"/>
    <col min="10" max="10" width="11.42578125" customWidth="1"/>
    <col min="11" max="11" width="11.28515625" customWidth="1"/>
    <col min="14" max="14" width="10.85546875" customWidth="1"/>
    <col min="17" max="17" width="12.42578125" customWidth="1"/>
  </cols>
  <sheetData>
    <row r="1" spans="1:17" ht="47.1" customHeight="1" x14ac:dyDescent="0.25">
      <c r="A1" s="17" t="s">
        <v>70</v>
      </c>
      <c r="B1" s="18"/>
      <c r="C1" s="18"/>
      <c r="D1" s="18"/>
      <c r="E1" s="18"/>
      <c r="F1" s="19"/>
      <c r="G1" s="17" t="s">
        <v>70</v>
      </c>
      <c r="H1" s="18"/>
      <c r="I1" s="18"/>
      <c r="J1" s="18"/>
      <c r="K1" s="18"/>
      <c r="L1" s="18"/>
      <c r="M1" s="18"/>
      <c r="N1" s="18"/>
      <c r="O1" s="18"/>
      <c r="P1" s="18"/>
      <c r="Q1" s="19"/>
    </row>
    <row r="2" spans="1:17" x14ac:dyDescent="0.25">
      <c r="A2" s="2"/>
      <c r="B2" s="2"/>
      <c r="C2" s="2"/>
      <c r="D2" s="2"/>
      <c r="E2" s="2"/>
      <c r="F2" s="2"/>
      <c r="G2" s="17" t="s">
        <v>0</v>
      </c>
      <c r="H2" s="18"/>
      <c r="I2" s="19"/>
      <c r="J2" s="17" t="s">
        <v>1</v>
      </c>
      <c r="K2" s="18"/>
      <c r="L2" s="18"/>
      <c r="M2" s="19"/>
      <c r="N2" s="20" t="s">
        <v>2</v>
      </c>
      <c r="O2" s="21"/>
      <c r="P2" s="22" t="s">
        <v>3</v>
      </c>
      <c r="Q2" s="23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0</v>
      </c>
      <c r="H4" s="10">
        <v>48024</v>
      </c>
      <c r="I4" s="10">
        <v>48024</v>
      </c>
      <c r="J4" s="5"/>
      <c r="K4" s="5"/>
      <c r="L4" s="5"/>
      <c r="M4" s="8" t="s">
        <v>17</v>
      </c>
      <c r="N4" s="7">
        <f t="shared" ref="N4:N37" si="0">IF(G4&gt;0,I4/G4,0)</f>
        <v>0</v>
      </c>
      <c r="O4" s="7">
        <f t="shared" ref="O4:O37" si="1">IF(H4&gt;0,I4/H4,0)</f>
        <v>1</v>
      </c>
      <c r="P4" s="6">
        <f t="shared" ref="P4:P37" si="2">IF(J4=0,0,L4/J4)</f>
        <v>0</v>
      </c>
      <c r="Q4" s="6">
        <f t="shared" ref="Q4:Q37" si="3">IF(L4=0,0,L4/K4)</f>
        <v>0</v>
      </c>
    </row>
    <row r="5" spans="1:17" ht="22.5" x14ac:dyDescent="0.25">
      <c r="A5" s="12" t="s">
        <v>27</v>
      </c>
      <c r="B5" s="12" t="s">
        <v>28</v>
      </c>
      <c r="C5" s="12" t="s">
        <v>23</v>
      </c>
      <c r="D5" s="12" t="s">
        <v>24</v>
      </c>
      <c r="E5" s="12" t="s">
        <v>30</v>
      </c>
      <c r="F5" s="12" t="s">
        <v>29</v>
      </c>
      <c r="G5" s="10">
        <v>500000</v>
      </c>
      <c r="H5" s="10">
        <v>493764.4</v>
      </c>
      <c r="I5" s="10">
        <v>493764.4</v>
      </c>
      <c r="J5" s="5"/>
      <c r="K5" s="5"/>
      <c r="L5" s="5"/>
      <c r="M5" s="8" t="s">
        <v>17</v>
      </c>
      <c r="N5" s="7">
        <f t="shared" si="0"/>
        <v>0.9875288000000001</v>
      </c>
      <c r="O5" s="7">
        <f t="shared" si="1"/>
        <v>1</v>
      </c>
      <c r="P5" s="6">
        <f t="shared" si="2"/>
        <v>0</v>
      </c>
      <c r="Q5" s="6">
        <f t="shared" si="3"/>
        <v>0</v>
      </c>
    </row>
    <row r="6" spans="1:17" x14ac:dyDescent="0.25">
      <c r="A6" s="12" t="s">
        <v>31</v>
      </c>
      <c r="B6" s="12" t="s">
        <v>32</v>
      </c>
      <c r="C6" s="12" t="s">
        <v>23</v>
      </c>
      <c r="D6" s="12" t="s">
        <v>24</v>
      </c>
      <c r="E6" s="12" t="s">
        <v>30</v>
      </c>
      <c r="F6" s="12" t="s">
        <v>29</v>
      </c>
      <c r="G6" s="10">
        <v>0</v>
      </c>
      <c r="H6" s="10">
        <v>48024</v>
      </c>
      <c r="I6" s="10">
        <v>48024</v>
      </c>
      <c r="J6" s="5"/>
      <c r="K6" s="5"/>
      <c r="L6" s="5"/>
      <c r="M6" s="8" t="s">
        <v>17</v>
      </c>
      <c r="N6" s="7">
        <f t="shared" si="0"/>
        <v>0</v>
      </c>
      <c r="O6" s="7">
        <f t="shared" si="1"/>
        <v>1</v>
      </c>
      <c r="P6" s="6">
        <f t="shared" si="2"/>
        <v>0</v>
      </c>
      <c r="Q6" s="6">
        <f t="shared" si="3"/>
        <v>0</v>
      </c>
    </row>
    <row r="7" spans="1:17" x14ac:dyDescent="0.25">
      <c r="A7" s="12" t="s">
        <v>33</v>
      </c>
      <c r="B7" s="12" t="s">
        <v>34</v>
      </c>
      <c r="C7" s="12" t="s">
        <v>35</v>
      </c>
      <c r="D7" s="12" t="s">
        <v>24</v>
      </c>
      <c r="E7" s="12" t="s">
        <v>26</v>
      </c>
      <c r="F7" s="12" t="s">
        <v>25</v>
      </c>
      <c r="G7" s="10">
        <v>500000</v>
      </c>
      <c r="H7" s="10">
        <v>550000</v>
      </c>
      <c r="I7" s="10">
        <v>0</v>
      </c>
      <c r="J7" s="5"/>
      <c r="K7" s="5"/>
      <c r="L7" s="5"/>
      <c r="M7" s="8" t="s">
        <v>17</v>
      </c>
      <c r="N7" s="7">
        <f t="shared" si="0"/>
        <v>0</v>
      </c>
      <c r="O7" s="7">
        <f t="shared" si="1"/>
        <v>0</v>
      </c>
      <c r="P7" s="6">
        <f t="shared" si="2"/>
        <v>0</v>
      </c>
      <c r="Q7" s="6">
        <f t="shared" si="3"/>
        <v>0</v>
      </c>
    </row>
    <row r="8" spans="1:17" x14ac:dyDescent="0.25">
      <c r="A8" s="12" t="s">
        <v>36</v>
      </c>
      <c r="B8" s="12" t="s">
        <v>37</v>
      </c>
      <c r="C8" s="12" t="s">
        <v>35</v>
      </c>
      <c r="D8" s="12" t="s">
        <v>24</v>
      </c>
      <c r="E8" s="12" t="s">
        <v>26</v>
      </c>
      <c r="F8" s="12" t="s">
        <v>25</v>
      </c>
      <c r="G8" s="10">
        <v>0</v>
      </c>
      <c r="H8" s="10">
        <v>1200000</v>
      </c>
      <c r="I8" s="10">
        <v>0</v>
      </c>
      <c r="J8" s="5"/>
      <c r="K8" s="5"/>
      <c r="L8" s="5"/>
      <c r="M8" s="8" t="s">
        <v>17</v>
      </c>
      <c r="N8" s="7">
        <f t="shared" si="0"/>
        <v>0</v>
      </c>
      <c r="O8" s="7">
        <f t="shared" si="1"/>
        <v>0</v>
      </c>
      <c r="P8" s="6">
        <f t="shared" si="2"/>
        <v>0</v>
      </c>
      <c r="Q8" s="6">
        <f t="shared" si="3"/>
        <v>0</v>
      </c>
    </row>
    <row r="9" spans="1:17" x14ac:dyDescent="0.25">
      <c r="A9" s="12" t="s">
        <v>38</v>
      </c>
      <c r="B9" s="12" t="s">
        <v>39</v>
      </c>
      <c r="C9" s="12" t="s">
        <v>35</v>
      </c>
      <c r="D9" s="12" t="s">
        <v>24</v>
      </c>
      <c r="E9" s="12" t="s">
        <v>26</v>
      </c>
      <c r="F9" s="12" t="s">
        <v>25</v>
      </c>
      <c r="G9" s="10">
        <v>75000</v>
      </c>
      <c r="H9" s="10">
        <v>75000</v>
      </c>
      <c r="I9" s="10">
        <v>0</v>
      </c>
      <c r="J9" s="5"/>
      <c r="K9" s="5"/>
      <c r="L9" s="5"/>
      <c r="M9" s="8" t="s">
        <v>17</v>
      </c>
      <c r="N9" s="7">
        <f t="shared" si="0"/>
        <v>0</v>
      </c>
      <c r="O9" s="7">
        <f t="shared" si="1"/>
        <v>0</v>
      </c>
      <c r="P9" s="6">
        <f t="shared" si="2"/>
        <v>0</v>
      </c>
      <c r="Q9" s="6">
        <f t="shared" si="3"/>
        <v>0</v>
      </c>
    </row>
    <row r="10" spans="1:17" ht="22.5" x14ac:dyDescent="0.25">
      <c r="A10" s="12" t="s">
        <v>27</v>
      </c>
      <c r="B10" s="12" t="s">
        <v>28</v>
      </c>
      <c r="C10" s="12" t="s">
        <v>35</v>
      </c>
      <c r="D10" s="12" t="s">
        <v>24</v>
      </c>
      <c r="E10" s="12" t="s">
        <v>30</v>
      </c>
      <c r="F10" s="12" t="s">
        <v>29</v>
      </c>
      <c r="G10" s="10">
        <v>2000000</v>
      </c>
      <c r="H10" s="10">
        <v>1998578.15</v>
      </c>
      <c r="I10" s="10">
        <v>0</v>
      </c>
      <c r="J10" s="5"/>
      <c r="K10" s="5"/>
      <c r="L10" s="5"/>
      <c r="M10" s="8" t="s">
        <v>17</v>
      </c>
      <c r="N10" s="7">
        <f t="shared" si="0"/>
        <v>0</v>
      </c>
      <c r="O10" s="7">
        <f t="shared" si="1"/>
        <v>0</v>
      </c>
      <c r="P10" s="6">
        <f t="shared" si="2"/>
        <v>0</v>
      </c>
      <c r="Q10" s="6">
        <f t="shared" si="3"/>
        <v>0</v>
      </c>
    </row>
    <row r="11" spans="1:17" x14ac:dyDescent="0.25">
      <c r="A11" s="12" t="s">
        <v>31</v>
      </c>
      <c r="B11" s="12" t="s">
        <v>32</v>
      </c>
      <c r="C11" s="12" t="s">
        <v>35</v>
      </c>
      <c r="D11" s="12" t="s">
        <v>24</v>
      </c>
      <c r="E11" s="12" t="s">
        <v>30</v>
      </c>
      <c r="F11" s="12" t="s">
        <v>29</v>
      </c>
      <c r="G11" s="10">
        <v>0</v>
      </c>
      <c r="H11" s="10">
        <v>1115732.6499999999</v>
      </c>
      <c r="I11" s="10">
        <v>1115732.6499999999</v>
      </c>
      <c r="J11" s="5"/>
      <c r="K11" s="5"/>
      <c r="L11" s="5"/>
      <c r="M11" s="8" t="s">
        <v>17</v>
      </c>
      <c r="N11" s="7">
        <f t="shared" si="0"/>
        <v>0</v>
      </c>
      <c r="O11" s="7">
        <f t="shared" si="1"/>
        <v>1</v>
      </c>
      <c r="P11" s="6">
        <f t="shared" si="2"/>
        <v>0</v>
      </c>
      <c r="Q11" s="6">
        <f t="shared" si="3"/>
        <v>0</v>
      </c>
    </row>
    <row r="12" spans="1:17" ht="22.5" x14ac:dyDescent="0.25">
      <c r="A12" s="12" t="s">
        <v>40</v>
      </c>
      <c r="B12" s="12" t="s">
        <v>41</v>
      </c>
      <c r="C12" s="12" t="s">
        <v>35</v>
      </c>
      <c r="D12" s="12" t="s">
        <v>24</v>
      </c>
      <c r="E12" s="12" t="s">
        <v>26</v>
      </c>
      <c r="F12" s="12" t="s">
        <v>25</v>
      </c>
      <c r="G12" s="10">
        <v>0</v>
      </c>
      <c r="H12" s="10">
        <v>300500</v>
      </c>
      <c r="I12" s="10">
        <v>299999.99</v>
      </c>
      <c r="J12" s="5"/>
      <c r="K12" s="5"/>
      <c r="L12" s="5"/>
      <c r="M12" s="8" t="s">
        <v>17</v>
      </c>
      <c r="N12" s="7">
        <f t="shared" si="0"/>
        <v>0</v>
      </c>
      <c r="O12" s="7">
        <f t="shared" si="1"/>
        <v>0.99833607321131446</v>
      </c>
      <c r="P12" s="6">
        <f t="shared" si="2"/>
        <v>0</v>
      </c>
      <c r="Q12" s="6">
        <f t="shared" si="3"/>
        <v>0</v>
      </c>
    </row>
    <row r="13" spans="1:17" x14ac:dyDescent="0.25">
      <c r="A13" s="12" t="s">
        <v>42</v>
      </c>
      <c r="B13" s="12" t="s">
        <v>43</v>
      </c>
      <c r="C13" s="12" t="s">
        <v>35</v>
      </c>
      <c r="D13" s="12" t="s">
        <v>24</v>
      </c>
      <c r="E13" s="12" t="s">
        <v>26</v>
      </c>
      <c r="F13" s="12" t="s">
        <v>25</v>
      </c>
      <c r="G13" s="10">
        <v>0</v>
      </c>
      <c r="H13" s="10">
        <v>0</v>
      </c>
      <c r="I13" s="10">
        <v>0</v>
      </c>
      <c r="J13" s="5"/>
      <c r="K13" s="5"/>
      <c r="L13" s="5"/>
      <c r="M13" s="8" t="s">
        <v>17</v>
      </c>
      <c r="N13" s="7">
        <f t="shared" si="0"/>
        <v>0</v>
      </c>
      <c r="O13" s="7">
        <f t="shared" si="1"/>
        <v>0</v>
      </c>
      <c r="P13" s="6">
        <f t="shared" si="2"/>
        <v>0</v>
      </c>
      <c r="Q13" s="6">
        <f t="shared" si="3"/>
        <v>0</v>
      </c>
    </row>
    <row r="14" spans="1:17" x14ac:dyDescent="0.25">
      <c r="A14" s="12" t="s">
        <v>33</v>
      </c>
      <c r="B14" s="12" t="s">
        <v>34</v>
      </c>
      <c r="C14" s="12" t="s">
        <v>44</v>
      </c>
      <c r="D14" s="12" t="s">
        <v>24</v>
      </c>
      <c r="E14" s="12" t="s">
        <v>26</v>
      </c>
      <c r="F14" s="12" t="s">
        <v>25</v>
      </c>
      <c r="G14" s="10">
        <v>0</v>
      </c>
      <c r="H14" s="10">
        <v>92500</v>
      </c>
      <c r="I14" s="10">
        <v>0</v>
      </c>
      <c r="J14" s="5"/>
      <c r="K14" s="5"/>
      <c r="L14" s="5"/>
      <c r="M14" s="8" t="s">
        <v>17</v>
      </c>
      <c r="N14" s="7">
        <f t="shared" si="0"/>
        <v>0</v>
      </c>
      <c r="O14" s="7">
        <f t="shared" si="1"/>
        <v>0</v>
      </c>
      <c r="P14" s="6">
        <f t="shared" si="2"/>
        <v>0</v>
      </c>
      <c r="Q14" s="6">
        <f t="shared" si="3"/>
        <v>0</v>
      </c>
    </row>
    <row r="15" spans="1:17" ht="22.5" x14ac:dyDescent="0.25">
      <c r="A15" s="12" t="s">
        <v>27</v>
      </c>
      <c r="B15" s="12" t="s">
        <v>28</v>
      </c>
      <c r="C15" s="12" t="s">
        <v>44</v>
      </c>
      <c r="D15" s="12" t="s">
        <v>24</v>
      </c>
      <c r="E15" s="12" t="s">
        <v>30</v>
      </c>
      <c r="F15" s="12" t="s">
        <v>29</v>
      </c>
      <c r="G15" s="10">
        <v>0</v>
      </c>
      <c r="H15" s="10">
        <v>0</v>
      </c>
      <c r="I15" s="10">
        <v>0</v>
      </c>
      <c r="J15" s="5"/>
      <c r="K15" s="5"/>
      <c r="L15" s="5"/>
      <c r="M15" s="8" t="s">
        <v>17</v>
      </c>
      <c r="N15" s="7">
        <f t="shared" si="0"/>
        <v>0</v>
      </c>
      <c r="O15" s="7">
        <f t="shared" si="1"/>
        <v>0</v>
      </c>
      <c r="P15" s="6">
        <f t="shared" si="2"/>
        <v>0</v>
      </c>
      <c r="Q15" s="6">
        <f t="shared" si="3"/>
        <v>0</v>
      </c>
    </row>
    <row r="16" spans="1:17" x14ac:dyDescent="0.25">
      <c r="A16" s="12" t="s">
        <v>45</v>
      </c>
      <c r="B16" s="12" t="s">
        <v>46</v>
      </c>
      <c r="C16" s="12" t="s">
        <v>47</v>
      </c>
      <c r="D16" s="12" t="s">
        <v>24</v>
      </c>
      <c r="E16" s="12" t="s">
        <v>26</v>
      </c>
      <c r="F16" s="12" t="s">
        <v>25</v>
      </c>
      <c r="G16" s="10">
        <v>0</v>
      </c>
      <c r="H16" s="10">
        <v>0</v>
      </c>
      <c r="I16" s="10">
        <v>0</v>
      </c>
      <c r="J16" s="5"/>
      <c r="K16" s="5"/>
      <c r="L16" s="5"/>
      <c r="M16" s="8" t="s">
        <v>17</v>
      </c>
      <c r="N16" s="7">
        <f t="shared" si="0"/>
        <v>0</v>
      </c>
      <c r="O16" s="7">
        <f t="shared" si="1"/>
        <v>0</v>
      </c>
      <c r="P16" s="6">
        <f t="shared" si="2"/>
        <v>0</v>
      </c>
      <c r="Q16" s="6">
        <f t="shared" si="3"/>
        <v>0</v>
      </c>
    </row>
    <row r="17" spans="1:17" x14ac:dyDescent="0.25">
      <c r="A17" s="12" t="s">
        <v>21</v>
      </c>
      <c r="B17" s="12" t="s">
        <v>22</v>
      </c>
      <c r="C17" s="12" t="s">
        <v>47</v>
      </c>
      <c r="D17" s="12" t="s">
        <v>24</v>
      </c>
      <c r="E17" s="12" t="s">
        <v>26</v>
      </c>
      <c r="F17" s="12" t="s">
        <v>25</v>
      </c>
      <c r="G17" s="10">
        <v>0</v>
      </c>
      <c r="H17" s="10">
        <v>0</v>
      </c>
      <c r="I17" s="10">
        <v>0</v>
      </c>
      <c r="J17" s="5"/>
      <c r="K17" s="5"/>
      <c r="L17" s="5"/>
      <c r="M17" s="8" t="s">
        <v>17</v>
      </c>
      <c r="N17" s="7">
        <f t="shared" si="0"/>
        <v>0</v>
      </c>
      <c r="O17" s="7">
        <f t="shared" si="1"/>
        <v>0</v>
      </c>
      <c r="P17" s="6">
        <f t="shared" si="2"/>
        <v>0</v>
      </c>
      <c r="Q17" s="6">
        <f t="shared" si="3"/>
        <v>0</v>
      </c>
    </row>
    <row r="18" spans="1:17" ht="22.5" x14ac:dyDescent="0.25">
      <c r="A18" s="12" t="s">
        <v>27</v>
      </c>
      <c r="B18" s="12" t="s">
        <v>28</v>
      </c>
      <c r="C18" s="12" t="s">
        <v>47</v>
      </c>
      <c r="D18" s="12" t="s">
        <v>24</v>
      </c>
      <c r="E18" s="12" t="s">
        <v>30</v>
      </c>
      <c r="F18" s="12" t="s">
        <v>29</v>
      </c>
      <c r="G18" s="10">
        <v>100000</v>
      </c>
      <c r="H18" s="10">
        <v>0</v>
      </c>
      <c r="I18" s="10">
        <v>0</v>
      </c>
      <c r="J18" s="5"/>
      <c r="K18" s="5"/>
      <c r="L18" s="5"/>
      <c r="M18" s="8" t="s">
        <v>17</v>
      </c>
      <c r="N18" s="7">
        <f t="shared" si="0"/>
        <v>0</v>
      </c>
      <c r="O18" s="7">
        <f t="shared" si="1"/>
        <v>0</v>
      </c>
      <c r="P18" s="6">
        <f t="shared" si="2"/>
        <v>0</v>
      </c>
      <c r="Q18" s="6">
        <f t="shared" si="3"/>
        <v>0</v>
      </c>
    </row>
    <row r="19" spans="1:17" x14ac:dyDescent="0.25">
      <c r="A19" s="12" t="s">
        <v>31</v>
      </c>
      <c r="B19" s="12" t="s">
        <v>32</v>
      </c>
      <c r="C19" s="12" t="s">
        <v>47</v>
      </c>
      <c r="D19" s="12" t="s">
        <v>24</v>
      </c>
      <c r="E19" s="12" t="s">
        <v>30</v>
      </c>
      <c r="F19" s="12" t="s">
        <v>29</v>
      </c>
      <c r="G19" s="10">
        <v>0</v>
      </c>
      <c r="H19" s="10">
        <v>32516.78</v>
      </c>
      <c r="I19" s="10">
        <v>32516.78</v>
      </c>
      <c r="J19" s="5"/>
      <c r="K19" s="5"/>
      <c r="L19" s="5"/>
      <c r="M19" s="8" t="s">
        <v>17</v>
      </c>
      <c r="N19" s="7">
        <f t="shared" si="0"/>
        <v>0</v>
      </c>
      <c r="O19" s="7">
        <f t="shared" si="1"/>
        <v>1</v>
      </c>
      <c r="P19" s="6">
        <f t="shared" si="2"/>
        <v>0</v>
      </c>
      <c r="Q19" s="6">
        <f t="shared" si="3"/>
        <v>0</v>
      </c>
    </row>
    <row r="20" spans="1:17" ht="22.5" x14ac:dyDescent="0.25">
      <c r="A20" s="12" t="s">
        <v>27</v>
      </c>
      <c r="B20" s="12" t="s">
        <v>28</v>
      </c>
      <c r="C20" s="12" t="s">
        <v>48</v>
      </c>
      <c r="D20" s="12" t="s">
        <v>24</v>
      </c>
      <c r="E20" s="12" t="s">
        <v>30</v>
      </c>
      <c r="F20" s="12" t="s">
        <v>29</v>
      </c>
      <c r="G20" s="10">
        <v>100000</v>
      </c>
      <c r="H20" s="10">
        <v>100000</v>
      </c>
      <c r="I20" s="10">
        <v>0</v>
      </c>
      <c r="J20" s="5"/>
      <c r="K20" s="5"/>
      <c r="L20" s="5"/>
      <c r="M20" s="8" t="s">
        <v>17</v>
      </c>
      <c r="N20" s="7">
        <f t="shared" si="0"/>
        <v>0</v>
      </c>
      <c r="O20" s="7">
        <f t="shared" si="1"/>
        <v>0</v>
      </c>
      <c r="P20" s="6">
        <f t="shared" si="2"/>
        <v>0</v>
      </c>
      <c r="Q20" s="6">
        <f t="shared" si="3"/>
        <v>0</v>
      </c>
    </row>
    <row r="21" spans="1:17" ht="22.5" x14ac:dyDescent="0.25">
      <c r="A21" s="12" t="s">
        <v>49</v>
      </c>
      <c r="B21" s="12" t="s">
        <v>28</v>
      </c>
      <c r="C21" s="12" t="s">
        <v>50</v>
      </c>
      <c r="D21" s="12" t="s">
        <v>24</v>
      </c>
      <c r="E21" s="12" t="s">
        <v>30</v>
      </c>
      <c r="F21" s="12" t="s">
        <v>29</v>
      </c>
      <c r="G21" s="10">
        <v>0</v>
      </c>
      <c r="H21" s="10">
        <v>339900</v>
      </c>
      <c r="I21" s="10">
        <v>0</v>
      </c>
      <c r="J21" s="5"/>
      <c r="K21" s="5"/>
      <c r="L21" s="5"/>
      <c r="M21" s="8" t="s">
        <v>17</v>
      </c>
      <c r="N21" s="7">
        <f t="shared" si="0"/>
        <v>0</v>
      </c>
      <c r="O21" s="7">
        <f t="shared" si="1"/>
        <v>0</v>
      </c>
      <c r="P21" s="6">
        <f t="shared" si="2"/>
        <v>0</v>
      </c>
      <c r="Q21" s="6">
        <f t="shared" si="3"/>
        <v>0</v>
      </c>
    </row>
    <row r="22" spans="1:17" ht="22.5" x14ac:dyDescent="0.25">
      <c r="A22" s="12" t="s">
        <v>49</v>
      </c>
      <c r="B22" s="12" t="s">
        <v>28</v>
      </c>
      <c r="C22" s="12" t="s">
        <v>51</v>
      </c>
      <c r="D22" s="12" t="s">
        <v>24</v>
      </c>
      <c r="E22" s="12" t="s">
        <v>30</v>
      </c>
      <c r="F22" s="12" t="s">
        <v>29</v>
      </c>
      <c r="G22" s="10">
        <v>0</v>
      </c>
      <c r="H22" s="10">
        <v>400000</v>
      </c>
      <c r="I22" s="10">
        <v>0</v>
      </c>
      <c r="J22" s="5"/>
      <c r="K22" s="5"/>
      <c r="L22" s="5"/>
      <c r="M22" s="8" t="s">
        <v>17</v>
      </c>
      <c r="N22" s="7">
        <f t="shared" si="0"/>
        <v>0</v>
      </c>
      <c r="O22" s="7">
        <f t="shared" si="1"/>
        <v>0</v>
      </c>
      <c r="P22" s="6">
        <f t="shared" si="2"/>
        <v>0</v>
      </c>
      <c r="Q22" s="6">
        <f t="shared" si="3"/>
        <v>0</v>
      </c>
    </row>
    <row r="23" spans="1:17" x14ac:dyDescent="0.25">
      <c r="A23" s="12" t="s">
        <v>33</v>
      </c>
      <c r="B23" s="12" t="s">
        <v>34</v>
      </c>
      <c r="C23" s="12" t="s">
        <v>52</v>
      </c>
      <c r="D23" s="12" t="s">
        <v>24</v>
      </c>
      <c r="E23" s="12" t="s">
        <v>26</v>
      </c>
      <c r="F23" s="12" t="s">
        <v>25</v>
      </c>
      <c r="G23" s="10">
        <v>0</v>
      </c>
      <c r="H23" s="10">
        <v>300000</v>
      </c>
      <c r="I23" s="10">
        <v>106488</v>
      </c>
      <c r="J23" s="5"/>
      <c r="K23" s="5"/>
      <c r="L23" s="5"/>
      <c r="M23" s="8" t="s">
        <v>17</v>
      </c>
      <c r="N23" s="7">
        <f t="shared" si="0"/>
        <v>0</v>
      </c>
      <c r="O23" s="7">
        <f t="shared" si="1"/>
        <v>0.35496</v>
      </c>
      <c r="P23" s="6">
        <f t="shared" si="2"/>
        <v>0</v>
      </c>
      <c r="Q23" s="6">
        <f t="shared" si="3"/>
        <v>0</v>
      </c>
    </row>
    <row r="24" spans="1:17" ht="22.5" x14ac:dyDescent="0.25">
      <c r="A24" s="12" t="s">
        <v>27</v>
      </c>
      <c r="B24" s="12" t="s">
        <v>28</v>
      </c>
      <c r="C24" s="12" t="s">
        <v>52</v>
      </c>
      <c r="D24" s="12" t="s">
        <v>24</v>
      </c>
      <c r="E24" s="12" t="s">
        <v>30</v>
      </c>
      <c r="F24" s="12" t="s">
        <v>29</v>
      </c>
      <c r="G24" s="10">
        <v>0</v>
      </c>
      <c r="H24" s="10">
        <v>319464</v>
      </c>
      <c r="I24" s="10">
        <v>319464</v>
      </c>
      <c r="J24" s="5"/>
      <c r="K24" s="5"/>
      <c r="L24" s="5"/>
      <c r="M24" s="8" t="s">
        <v>17</v>
      </c>
      <c r="N24" s="7">
        <f t="shared" si="0"/>
        <v>0</v>
      </c>
      <c r="O24" s="7">
        <f t="shared" si="1"/>
        <v>1</v>
      </c>
      <c r="P24" s="6">
        <f t="shared" si="2"/>
        <v>0</v>
      </c>
      <c r="Q24" s="6">
        <f t="shared" si="3"/>
        <v>0</v>
      </c>
    </row>
    <row r="25" spans="1:17" ht="22.5" x14ac:dyDescent="0.25">
      <c r="A25" s="12" t="s">
        <v>49</v>
      </c>
      <c r="B25" s="12" t="s">
        <v>28</v>
      </c>
      <c r="C25" s="12" t="s">
        <v>53</v>
      </c>
      <c r="D25" s="12" t="s">
        <v>24</v>
      </c>
      <c r="E25" s="12" t="s">
        <v>30</v>
      </c>
      <c r="F25" s="12" t="s">
        <v>29</v>
      </c>
      <c r="G25" s="10">
        <v>100000</v>
      </c>
      <c r="H25" s="10">
        <v>0</v>
      </c>
      <c r="I25" s="10">
        <v>0</v>
      </c>
      <c r="J25" s="5"/>
      <c r="K25" s="5"/>
      <c r="L25" s="5"/>
      <c r="M25" s="8" t="s">
        <v>17</v>
      </c>
      <c r="N25" s="7">
        <f t="shared" si="0"/>
        <v>0</v>
      </c>
      <c r="O25" s="7">
        <f t="shared" si="1"/>
        <v>0</v>
      </c>
      <c r="P25" s="6">
        <f t="shared" si="2"/>
        <v>0</v>
      </c>
      <c r="Q25" s="6">
        <f t="shared" si="3"/>
        <v>0</v>
      </c>
    </row>
    <row r="26" spans="1:17" x14ac:dyDescent="0.25">
      <c r="A26" s="12" t="s">
        <v>31</v>
      </c>
      <c r="B26" s="12" t="s">
        <v>32</v>
      </c>
      <c r="C26" s="12" t="s">
        <v>53</v>
      </c>
      <c r="D26" s="12" t="s">
        <v>24</v>
      </c>
      <c r="E26" s="12" t="s">
        <v>30</v>
      </c>
      <c r="F26" s="12" t="s">
        <v>29</v>
      </c>
      <c r="G26" s="10">
        <v>0</v>
      </c>
      <c r="H26" s="10">
        <v>0</v>
      </c>
      <c r="I26" s="10">
        <v>0</v>
      </c>
      <c r="J26" s="5"/>
      <c r="K26" s="5"/>
      <c r="L26" s="5"/>
      <c r="M26" s="8" t="s">
        <v>17</v>
      </c>
      <c r="N26" s="7">
        <f t="shared" si="0"/>
        <v>0</v>
      </c>
      <c r="O26" s="7">
        <f t="shared" si="1"/>
        <v>0</v>
      </c>
      <c r="P26" s="6">
        <f t="shared" si="2"/>
        <v>0</v>
      </c>
      <c r="Q26" s="6">
        <f t="shared" si="3"/>
        <v>0</v>
      </c>
    </row>
    <row r="27" spans="1:17" x14ac:dyDescent="0.25">
      <c r="A27" s="12" t="s">
        <v>54</v>
      </c>
      <c r="B27" s="12" t="s">
        <v>55</v>
      </c>
      <c r="C27" s="12" t="s">
        <v>56</v>
      </c>
      <c r="D27" s="12" t="s">
        <v>24</v>
      </c>
      <c r="E27" s="12" t="s">
        <v>26</v>
      </c>
      <c r="F27" s="12" t="s">
        <v>25</v>
      </c>
      <c r="G27" s="10">
        <v>100000</v>
      </c>
      <c r="H27" s="10">
        <v>0</v>
      </c>
      <c r="I27" s="10">
        <v>0</v>
      </c>
      <c r="J27" s="5"/>
      <c r="K27" s="5"/>
      <c r="L27" s="5"/>
      <c r="M27" s="8" t="s">
        <v>17</v>
      </c>
      <c r="N27" s="7">
        <f t="shared" si="0"/>
        <v>0</v>
      </c>
      <c r="O27" s="7">
        <f t="shared" si="1"/>
        <v>0</v>
      </c>
      <c r="P27" s="6">
        <f t="shared" si="2"/>
        <v>0</v>
      </c>
      <c r="Q27" s="6">
        <f t="shared" si="3"/>
        <v>0</v>
      </c>
    </row>
    <row r="28" spans="1:17" x14ac:dyDescent="0.25">
      <c r="A28" s="12" t="s">
        <v>57</v>
      </c>
      <c r="B28" s="12" t="s">
        <v>58</v>
      </c>
      <c r="C28" s="12" t="s">
        <v>59</v>
      </c>
      <c r="D28" s="12" t="s">
        <v>24</v>
      </c>
      <c r="E28" s="12" t="s">
        <v>30</v>
      </c>
      <c r="F28" s="12" t="s">
        <v>29</v>
      </c>
      <c r="G28" s="10">
        <v>0</v>
      </c>
      <c r="H28" s="10">
        <v>0</v>
      </c>
      <c r="I28" s="10">
        <v>0</v>
      </c>
      <c r="J28" s="5"/>
      <c r="K28" s="5"/>
      <c r="L28" s="5"/>
      <c r="M28" s="8" t="s">
        <v>17</v>
      </c>
      <c r="N28" s="7">
        <f t="shared" si="0"/>
        <v>0</v>
      </c>
      <c r="O28" s="7">
        <f t="shared" si="1"/>
        <v>0</v>
      </c>
      <c r="P28" s="6">
        <f t="shared" si="2"/>
        <v>0</v>
      </c>
      <c r="Q28" s="6">
        <f t="shared" si="3"/>
        <v>0</v>
      </c>
    </row>
    <row r="29" spans="1:17" ht="22.5" x14ac:dyDescent="0.25">
      <c r="A29" s="12" t="s">
        <v>27</v>
      </c>
      <c r="B29" s="12" t="s">
        <v>28</v>
      </c>
      <c r="C29" s="12" t="s">
        <v>59</v>
      </c>
      <c r="D29" s="12" t="s">
        <v>24</v>
      </c>
      <c r="E29" s="12" t="s">
        <v>30</v>
      </c>
      <c r="F29" s="12" t="s">
        <v>29</v>
      </c>
      <c r="G29" s="10">
        <v>100000</v>
      </c>
      <c r="H29" s="10">
        <v>0</v>
      </c>
      <c r="I29" s="10">
        <v>0</v>
      </c>
      <c r="J29" s="5"/>
      <c r="K29" s="5"/>
      <c r="L29" s="5"/>
      <c r="M29" s="8" t="s">
        <v>17</v>
      </c>
      <c r="N29" s="7">
        <f t="shared" si="0"/>
        <v>0</v>
      </c>
      <c r="O29" s="7">
        <f t="shared" si="1"/>
        <v>0</v>
      </c>
      <c r="P29" s="6">
        <f t="shared" si="2"/>
        <v>0</v>
      </c>
      <c r="Q29" s="6">
        <f t="shared" si="3"/>
        <v>0</v>
      </c>
    </row>
    <row r="30" spans="1:17" x14ac:dyDescent="0.25">
      <c r="A30" s="12" t="s">
        <v>31</v>
      </c>
      <c r="B30" s="12" t="s">
        <v>32</v>
      </c>
      <c r="C30" s="12" t="s">
        <v>59</v>
      </c>
      <c r="D30" s="12" t="s">
        <v>24</v>
      </c>
      <c r="E30" s="12" t="s">
        <v>30</v>
      </c>
      <c r="F30" s="12" t="s">
        <v>29</v>
      </c>
      <c r="G30" s="10">
        <v>0</v>
      </c>
      <c r="H30" s="10">
        <v>0</v>
      </c>
      <c r="I30" s="10">
        <v>0</v>
      </c>
      <c r="J30" s="5"/>
      <c r="K30" s="5"/>
      <c r="L30" s="5"/>
      <c r="M30" s="8" t="s">
        <v>17</v>
      </c>
      <c r="N30" s="7">
        <f t="shared" si="0"/>
        <v>0</v>
      </c>
      <c r="O30" s="7">
        <f t="shared" si="1"/>
        <v>0</v>
      </c>
      <c r="P30" s="6">
        <f t="shared" si="2"/>
        <v>0</v>
      </c>
      <c r="Q30" s="6">
        <f t="shared" si="3"/>
        <v>0</v>
      </c>
    </row>
    <row r="31" spans="1:17" ht="22.5" x14ac:dyDescent="0.25">
      <c r="A31" s="12" t="s">
        <v>40</v>
      </c>
      <c r="B31" s="12" t="s">
        <v>41</v>
      </c>
      <c r="C31" s="12" t="s">
        <v>59</v>
      </c>
      <c r="D31" s="12" t="s">
        <v>24</v>
      </c>
      <c r="E31" s="12" t="s">
        <v>26</v>
      </c>
      <c r="F31" s="12" t="s">
        <v>25</v>
      </c>
      <c r="G31" s="10">
        <v>0</v>
      </c>
      <c r="H31" s="10">
        <v>3000</v>
      </c>
      <c r="I31" s="10">
        <v>3000</v>
      </c>
      <c r="J31" s="5"/>
      <c r="K31" s="5"/>
      <c r="L31" s="5"/>
      <c r="M31" s="8" t="s">
        <v>17</v>
      </c>
      <c r="N31" s="7">
        <f t="shared" si="0"/>
        <v>0</v>
      </c>
      <c r="O31" s="7">
        <f t="shared" si="1"/>
        <v>1</v>
      </c>
      <c r="P31" s="6">
        <f t="shared" si="2"/>
        <v>0</v>
      </c>
      <c r="Q31" s="6">
        <f t="shared" si="3"/>
        <v>0</v>
      </c>
    </row>
    <row r="32" spans="1:17" ht="22.5" x14ac:dyDescent="0.25">
      <c r="A32" s="12" t="s">
        <v>60</v>
      </c>
      <c r="B32" s="12" t="s">
        <v>61</v>
      </c>
      <c r="C32" s="12" t="s">
        <v>62</v>
      </c>
      <c r="D32" s="12" t="s">
        <v>24</v>
      </c>
      <c r="E32" s="12" t="s">
        <v>26</v>
      </c>
      <c r="F32" s="12" t="s">
        <v>25</v>
      </c>
      <c r="G32" s="10">
        <v>0</v>
      </c>
      <c r="H32" s="10">
        <v>0</v>
      </c>
      <c r="I32" s="10">
        <v>0</v>
      </c>
      <c r="J32" s="5"/>
      <c r="K32" s="5"/>
      <c r="L32" s="5"/>
      <c r="M32" s="8" t="s">
        <v>17</v>
      </c>
      <c r="N32" s="7">
        <f t="shared" si="0"/>
        <v>0</v>
      </c>
      <c r="O32" s="7">
        <f t="shared" si="1"/>
        <v>0</v>
      </c>
      <c r="P32" s="6">
        <f t="shared" si="2"/>
        <v>0</v>
      </c>
      <c r="Q32" s="6">
        <f t="shared" si="3"/>
        <v>0</v>
      </c>
    </row>
    <row r="33" spans="1:18" ht="22.5" x14ac:dyDescent="0.25">
      <c r="A33" s="12" t="s">
        <v>27</v>
      </c>
      <c r="B33" s="12" t="s">
        <v>28</v>
      </c>
      <c r="C33" s="12" t="s">
        <v>62</v>
      </c>
      <c r="D33" s="12" t="s">
        <v>24</v>
      </c>
      <c r="E33" s="12" t="s">
        <v>30</v>
      </c>
      <c r="F33" s="12" t="s">
        <v>29</v>
      </c>
      <c r="G33" s="10">
        <v>0</v>
      </c>
      <c r="H33" s="10">
        <v>0</v>
      </c>
      <c r="I33" s="10">
        <v>0</v>
      </c>
      <c r="J33" s="5"/>
      <c r="K33" s="5"/>
      <c r="L33" s="5"/>
      <c r="M33" s="8" t="s">
        <v>17</v>
      </c>
      <c r="N33" s="7">
        <f t="shared" si="0"/>
        <v>0</v>
      </c>
      <c r="O33" s="7">
        <f t="shared" si="1"/>
        <v>0</v>
      </c>
      <c r="P33" s="6">
        <f t="shared" si="2"/>
        <v>0</v>
      </c>
      <c r="Q33" s="6">
        <f t="shared" si="3"/>
        <v>0</v>
      </c>
    </row>
    <row r="34" spans="1:18" x14ac:dyDescent="0.25">
      <c r="A34" s="12" t="s">
        <v>31</v>
      </c>
      <c r="B34" s="12" t="s">
        <v>32</v>
      </c>
      <c r="C34" s="12" t="s">
        <v>62</v>
      </c>
      <c r="D34" s="12" t="s">
        <v>24</v>
      </c>
      <c r="E34" s="12" t="s">
        <v>30</v>
      </c>
      <c r="F34" s="12" t="s">
        <v>29</v>
      </c>
      <c r="G34" s="10">
        <v>0</v>
      </c>
      <c r="H34" s="10">
        <v>0</v>
      </c>
      <c r="I34" s="10">
        <v>0</v>
      </c>
      <c r="J34" s="5"/>
      <c r="K34" s="5"/>
      <c r="L34" s="5"/>
      <c r="M34" s="8" t="s">
        <v>17</v>
      </c>
      <c r="N34" s="7">
        <f t="shared" si="0"/>
        <v>0</v>
      </c>
      <c r="O34" s="7">
        <f t="shared" si="1"/>
        <v>0</v>
      </c>
      <c r="P34" s="6">
        <f t="shared" si="2"/>
        <v>0</v>
      </c>
      <c r="Q34" s="6">
        <f t="shared" si="3"/>
        <v>0</v>
      </c>
    </row>
    <row r="35" spans="1:18" x14ac:dyDescent="0.25">
      <c r="A35" s="12" t="s">
        <v>54</v>
      </c>
      <c r="B35" s="12" t="s">
        <v>55</v>
      </c>
      <c r="C35" s="12" t="s">
        <v>62</v>
      </c>
      <c r="D35" s="12" t="s">
        <v>24</v>
      </c>
      <c r="E35" s="12" t="s">
        <v>26</v>
      </c>
      <c r="F35" s="12" t="s">
        <v>25</v>
      </c>
      <c r="G35" s="10">
        <v>100000</v>
      </c>
      <c r="H35" s="10">
        <v>60000</v>
      </c>
      <c r="I35" s="10">
        <v>0</v>
      </c>
      <c r="J35" s="5"/>
      <c r="K35" s="5"/>
      <c r="L35" s="5"/>
      <c r="M35" s="8" t="s">
        <v>17</v>
      </c>
      <c r="N35" s="7">
        <f t="shared" si="0"/>
        <v>0</v>
      </c>
      <c r="O35" s="7">
        <f t="shared" si="1"/>
        <v>0</v>
      </c>
      <c r="P35" s="6">
        <f t="shared" si="2"/>
        <v>0</v>
      </c>
      <c r="Q35" s="6">
        <f t="shared" si="3"/>
        <v>0</v>
      </c>
    </row>
    <row r="36" spans="1:18" ht="22.5" x14ac:dyDescent="0.25">
      <c r="A36" s="12" t="s">
        <v>27</v>
      </c>
      <c r="B36" s="12" t="s">
        <v>28</v>
      </c>
      <c r="C36" s="12" t="s">
        <v>63</v>
      </c>
      <c r="D36" s="12" t="s">
        <v>24</v>
      </c>
      <c r="E36" s="12" t="s">
        <v>30</v>
      </c>
      <c r="F36" s="12" t="s">
        <v>29</v>
      </c>
      <c r="G36" s="10">
        <v>0</v>
      </c>
      <c r="H36" s="10">
        <v>25000</v>
      </c>
      <c r="I36" s="10">
        <v>0</v>
      </c>
      <c r="J36" s="5"/>
      <c r="K36" s="5"/>
      <c r="L36" s="5"/>
      <c r="M36" s="8" t="s">
        <v>17</v>
      </c>
      <c r="N36" s="7">
        <f t="shared" si="0"/>
        <v>0</v>
      </c>
      <c r="O36" s="7">
        <f t="shared" si="1"/>
        <v>0</v>
      </c>
      <c r="P36" s="6">
        <f t="shared" si="2"/>
        <v>0</v>
      </c>
      <c r="Q36" s="6">
        <f t="shared" si="3"/>
        <v>0</v>
      </c>
    </row>
    <row r="37" spans="1:18" x14ac:dyDescent="0.25">
      <c r="A37" s="12" t="s">
        <v>64</v>
      </c>
      <c r="B37" s="12" t="s">
        <v>65</v>
      </c>
      <c r="C37" s="12" t="s">
        <v>66</v>
      </c>
      <c r="D37" s="12" t="s">
        <v>67</v>
      </c>
      <c r="E37" s="12" t="s">
        <v>69</v>
      </c>
      <c r="F37" s="12" t="s">
        <v>68</v>
      </c>
      <c r="G37" s="10">
        <v>0</v>
      </c>
      <c r="H37" s="10">
        <v>7918941.8700000001</v>
      </c>
      <c r="I37" s="10">
        <v>7918941.8700000001</v>
      </c>
      <c r="J37" s="5"/>
      <c r="K37" s="5"/>
      <c r="L37" s="5"/>
      <c r="M37" s="8" t="s">
        <v>17</v>
      </c>
      <c r="N37" s="7">
        <f t="shared" si="0"/>
        <v>0</v>
      </c>
      <c r="O37" s="7">
        <f t="shared" si="1"/>
        <v>1</v>
      </c>
      <c r="P37" s="6">
        <f t="shared" si="2"/>
        <v>0</v>
      </c>
      <c r="Q37" s="6">
        <f t="shared" si="3"/>
        <v>0</v>
      </c>
    </row>
    <row r="38" spans="1:18" x14ac:dyDescent="0.25">
      <c r="G38" s="11">
        <f>SUM(G4:G37)</f>
        <v>3675000</v>
      </c>
      <c r="H38" s="11">
        <f>SUM(H4:H37)</f>
        <v>15420945.85</v>
      </c>
      <c r="I38" s="11">
        <f>SUM(I4:I37)</f>
        <v>10385955.689999999</v>
      </c>
      <c r="P38" s="14">
        <f t="shared" ref="P38" si="4">IF(J38=0,0,L38/J38)</f>
        <v>0</v>
      </c>
      <c r="Q38" s="14">
        <f t="shared" ref="Q38" si="5">IF(L38=0,0,L38/K38)</f>
        <v>0</v>
      </c>
      <c r="R38" s="13"/>
    </row>
    <row r="39" spans="1:18" x14ac:dyDescent="0.25">
      <c r="P39" s="13"/>
      <c r="Q39" s="13"/>
    </row>
    <row r="45" spans="1:18" ht="15.75" x14ac:dyDescent="0.25">
      <c r="B45" s="16" t="s">
        <v>71</v>
      </c>
      <c r="C45" s="16"/>
      <c r="E45" s="15" t="s">
        <v>73</v>
      </c>
      <c r="F45" s="15"/>
      <c r="G45" s="16" t="s">
        <v>71</v>
      </c>
      <c r="H45" s="16"/>
      <c r="I45" s="16"/>
      <c r="J45" s="16"/>
      <c r="L45" s="15" t="s">
        <v>73</v>
      </c>
      <c r="M45" s="15"/>
      <c r="N45" s="15"/>
      <c r="O45" s="15"/>
      <c r="P45" s="15"/>
      <c r="Q45" s="15"/>
    </row>
    <row r="46" spans="1:18" ht="15.75" x14ac:dyDescent="0.25">
      <c r="B46" s="16" t="s">
        <v>72</v>
      </c>
      <c r="C46" s="16"/>
      <c r="E46" s="15" t="s">
        <v>74</v>
      </c>
      <c r="F46" s="15"/>
      <c r="G46" s="16" t="s">
        <v>72</v>
      </c>
      <c r="H46" s="16"/>
      <c r="I46" s="16"/>
      <c r="J46" s="16"/>
      <c r="L46" s="15" t="s">
        <v>74</v>
      </c>
      <c r="M46" s="15"/>
      <c r="N46" s="15"/>
      <c r="O46" s="15"/>
      <c r="P46" s="15"/>
      <c r="Q46" s="15"/>
    </row>
  </sheetData>
  <mergeCells count="14">
    <mergeCell ref="G2:I2"/>
    <mergeCell ref="J2:M2"/>
    <mergeCell ref="N2:O2"/>
    <mergeCell ref="P2:Q2"/>
    <mergeCell ref="A1:F1"/>
    <mergeCell ref="G1:Q1"/>
    <mergeCell ref="L45:Q45"/>
    <mergeCell ref="L46:Q46"/>
    <mergeCell ref="B45:C45"/>
    <mergeCell ref="B46:C46"/>
    <mergeCell ref="E45:F45"/>
    <mergeCell ref="E46:F46"/>
    <mergeCell ref="G45:J45"/>
    <mergeCell ref="G46:J46"/>
  </mergeCells>
  <printOptions horizontalCentered="1"/>
  <pageMargins left="0.11811023622047245" right="0.11811023622047245" top="1.3385826771653544" bottom="1.1417322834645669" header="0.31496062992125984" footer="0.31496062992125984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PPI</vt:lpstr>
      <vt:lpstr>PPI!Área_de_impresión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GEORGINA GUERRERO SAUCILLO</cp:lastModifiedBy>
  <cp:lastPrinted>2025-01-25T16:12:28Z</cp:lastPrinted>
  <dcterms:created xsi:type="dcterms:W3CDTF">2023-06-21T19:35:53Z</dcterms:created>
  <dcterms:modified xsi:type="dcterms:W3CDTF">2025-01-28T18:24:40Z</dcterms:modified>
</cp:coreProperties>
</file>