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-105" yWindow="-105" windowWidth="23250" windowHeight="12450"/>
  </bookViews>
  <sheets>
    <sheet name="GCP" sheetId="1" r:id="rId1"/>
  </sheets>
  <definedNames>
    <definedName name="_xlnm.Print_Area" localSheetId="0">GCP!$A$1:$G$51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<sst xmlns="http://schemas.openxmlformats.org/spreadsheetml/2006/main" count="68" uniqueCount="68">
  <si>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</si>
  <si>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</si>
  <si>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</si>
  <si>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</si>
  <si>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</si>
  <si>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</si>
  <si>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</si>
  <si>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</si>
  <si>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</si>
  <si>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</si>
  <si>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</si>
  <si>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</si>
  <si>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</si>
  <si>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</si>
  <si>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</si>
  <si>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</si>
  <si>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</si>
  <si>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</si>
  <si>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</si>
  <si>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</si>
  <si>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</si>
  <si>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</si>
  <si>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</si>
  <si>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</si>
  <si>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</si>
  <si>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</si>
  <si>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</si>
  <si>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</si>
  <si>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</si>
  <si>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</si>
  <si>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</si>
  <si>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</si>
  <si>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</si>
  <si>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</si>
  <si>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</si>
  <si>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</si>
  <si>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</si>
  <si>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</si>
  <si>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</si>
  <si>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</si>
  <si>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</si>
  <si>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</si>
  <si>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</si>
  <si>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</si>
  <si>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</si>
  <si>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</si>
  <si>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</si>
  <si>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</si>
  <si>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</si>
  <si>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</si>
  <si>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</si>
  <si>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</si>
  <si>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</si>
  <si>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</si>
  <si>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</si>
  <si>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</si>
  <si>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</si>
  <si>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</si>
  <si>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</si>
  <si>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</si>
  <si>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</si>
  <si>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</si>
  <si>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</si>
  <si>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POLITÉCNICA DE GUANAJUATO
Gasto por Categoría Programática
Del 1 de Enero al 30 de Septiembre de 2024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</si>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</sst>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5" fillId="0" borderId="0" xfId="0" applyFont="1"/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7" fillId="3" borderId="8" xfId="9" applyFont="1" applyFill="1" applyBorder="1" applyAlignment="1">
      <alignment horizontal="center" vertical="center"/>
    </xf>
    <xf numFmtId="0" fontId="7" fillId="0" borderId="10" xfId="9" applyFont="1" applyBorder="1"/>
    <xf numFmtId="0" fontId="7" fillId="0" borderId="10" xfId="8" applyFont="1" applyBorder="1" applyAlignment="1" applyProtection="1">
      <alignment horizontal="left" vertical="top" indent="1"/>
      <protection hidden="1"/>
    </xf>
    <xf numFmtId="0" fontId="2" fillId="0" borderId="10" xfId="0" applyFont="1" applyBorder="1" applyAlignment="1">
      <alignment horizontal="left" indent="2"/>
    </xf>
    <xf numFmtId="0" fontId="7" fillId="0" borderId="10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0" fontId="0" fillId="0" borderId="7" xfId="0" applyBorder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zoomScaleNormal="100" zoomScaleSheetLayoutView="90" workbookViewId="0">
      <selection activeCell="A37" sqref="A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4" t="s">
        <v>63</v>
      </c>
      <c r="B1" s="14"/>
      <c r="C1" s="14"/>
      <c r="D1" s="14"/>
      <c r="E1" s="14"/>
      <c r="F1" s="14"/>
      <c r="G1" s="17"/>
    </row>
    <row r="2" spans="1:8" ht="15" customHeight="1" x14ac:dyDescent="0.2">
      <c r="A2" s="18"/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19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6"/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3"/>
      <c r="B5" s="13"/>
      <c r="C5" s="13"/>
      <c r="D5" s="13"/>
      <c r="E5" s="13"/>
      <c r="F5" s="13"/>
      <c r="G5" s="13"/>
    </row>
    <row r="6" spans="1:8" x14ac:dyDescent="0.2">
      <c r="A6" s="24" t="s">
        <v>25</v>
      </c>
      <c r="B6" s="5">
        <f>+B7+B10+B19+B23+B26+B31</f>
        <v>130768032.63</v>
      </c>
      <c r="C6" s="5">
        <f t="shared" ref="C6:G6" si="0">+C7+C10+C19+C23+C26+C31</f>
        <v>41278092.540000007</v>
      </c>
      <c r="D6" s="5">
        <f t="shared" si="0"/>
        <v>172046125.17000002</v>
      </c>
      <c r="E6" s="5">
        <f t="shared" si="0"/>
        <v>101164595.7</v>
      </c>
      <c r="F6" s="5">
        <f t="shared" si="0"/>
        <v>101164595.7</v>
      </c>
      <c r="G6" s="5">
        <f t="shared" si="0"/>
        <v>70881529.469999999</v>
      </c>
    </row>
    <row r="7" spans="1:8" x14ac:dyDescent="0.2">
      <c r="A7" s="25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6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39</v>
      </c>
    </row>
    <row r="9" spans="1:8" x14ac:dyDescent="0.2">
      <c r="A9" s="26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40</v>
      </c>
    </row>
    <row r="10" spans="1:8" x14ac:dyDescent="0.2">
      <c r="A10" s="25" t="s">
        <v>3</v>
      </c>
      <c r="B10" s="9">
        <f>SUM(B11:B18)</f>
        <v>96888733.579999998</v>
      </c>
      <c r="C10" s="9">
        <f>SUM(C11:C18)</f>
        <v>23944111.310000002</v>
      </c>
      <c r="D10" s="9">
        <f t="shared" ref="D10:G10" si="2">SUM(D11:D18)</f>
        <v>120832844.89</v>
      </c>
      <c r="E10" s="9">
        <f t="shared" si="2"/>
        <v>70456657.650000006</v>
      </c>
      <c r="F10" s="9">
        <f t="shared" si="2"/>
        <v>70456657.650000006</v>
      </c>
      <c r="G10" s="9">
        <f t="shared" si="2"/>
        <v>50376187.240000002</v>
      </c>
      <c r="H10" s="8">
        <v>0</v>
      </c>
    </row>
    <row r="11" spans="1:8" x14ac:dyDescent="0.2">
      <c r="A11" s="26" t="s">
        <v>4</v>
      </c>
      <c r="B11" s="10">
        <v>91653497.280000001</v>
      </c>
      <c r="C11" s="10">
        <v>21795396.280000001</v>
      </c>
      <c r="D11" s="10">
        <f t="shared" ref="D11:D18" si="3">B11+C11</f>
        <v>113448893.56</v>
      </c>
      <c r="E11" s="10">
        <v>68084292.140000001</v>
      </c>
      <c r="F11" s="10">
        <v>68084292.140000001</v>
      </c>
      <c r="G11" s="10">
        <f t="shared" ref="G11:G18" si="4">D11-E11</f>
        <v>45364601.420000002</v>
      </c>
      <c r="H11" s="8" t="s">
        <v>41</v>
      </c>
    </row>
    <row r="12" spans="1:8" x14ac:dyDescent="0.2">
      <c r="A12" s="26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42</v>
      </c>
    </row>
    <row r="13" spans="1:8" x14ac:dyDescent="0.2">
      <c r="A13" s="26" t="s">
        <v>6</v>
      </c>
      <c r="B13" s="10">
        <v>5235236.3</v>
      </c>
      <c r="C13" s="10">
        <v>2148715.0299999998</v>
      </c>
      <c r="D13" s="10">
        <f t="shared" si="3"/>
        <v>7383951.3300000001</v>
      </c>
      <c r="E13" s="10">
        <v>2372365.5099999998</v>
      </c>
      <c r="F13" s="10">
        <v>2372365.5099999998</v>
      </c>
      <c r="G13" s="10">
        <f t="shared" si="4"/>
        <v>5011585.82</v>
      </c>
      <c r="H13" s="8" t="s">
        <v>43</v>
      </c>
    </row>
    <row r="14" spans="1:8" x14ac:dyDescent="0.2">
      <c r="A14" s="26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44</v>
      </c>
    </row>
    <row r="15" spans="1:8" x14ac:dyDescent="0.2">
      <c r="A15" s="26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45</v>
      </c>
    </row>
    <row r="16" spans="1:8" x14ac:dyDescent="0.2">
      <c r="A16" s="26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46</v>
      </c>
    </row>
    <row r="17" spans="1:8" x14ac:dyDescent="0.2">
      <c r="A17" s="26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47</v>
      </c>
    </row>
    <row r="18" spans="1:8" x14ac:dyDescent="0.2">
      <c r="A18" s="26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48</v>
      </c>
    </row>
    <row r="19" spans="1:8" x14ac:dyDescent="0.2">
      <c r="A19" s="25" t="s">
        <v>12</v>
      </c>
      <c r="B19" s="9">
        <f>SUM(B20:B22)</f>
        <v>33879299.049999997</v>
      </c>
      <c r="C19" s="9">
        <f>SUM(C20:C22)</f>
        <v>17333981.23</v>
      </c>
      <c r="D19" s="9">
        <f t="shared" ref="D19:G19" si="5">SUM(D20:D22)</f>
        <v>51213280.280000001</v>
      </c>
      <c r="E19" s="9">
        <f t="shared" si="5"/>
        <v>30707938.050000001</v>
      </c>
      <c r="F19" s="9">
        <f t="shared" si="5"/>
        <v>30707938.050000001</v>
      </c>
      <c r="G19" s="9">
        <f t="shared" si="5"/>
        <v>20505342.23</v>
      </c>
      <c r="H19" s="8">
        <v>0</v>
      </c>
    </row>
    <row r="20" spans="1:8" x14ac:dyDescent="0.2">
      <c r="A20" s="26" t="s">
        <v>13</v>
      </c>
      <c r="B20" s="10">
        <v>33879299.049999997</v>
      </c>
      <c r="C20" s="10">
        <v>17333981.23</v>
      </c>
      <c r="D20" s="10">
        <f t="shared" ref="D20:D22" si="6">B20+C20</f>
        <v>51213280.280000001</v>
      </c>
      <c r="E20" s="10">
        <v>30707938.050000001</v>
      </c>
      <c r="F20" s="10">
        <v>30707938.050000001</v>
      </c>
      <c r="G20" s="10">
        <f t="shared" ref="G20:G22" si="7">D20-E20</f>
        <v>20505342.23</v>
      </c>
      <c r="H20" s="8" t="s">
        <v>49</v>
      </c>
    </row>
    <row r="21" spans="1:8" x14ac:dyDescent="0.2">
      <c r="A21" s="26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50</v>
      </c>
    </row>
    <row r="22" spans="1:8" x14ac:dyDescent="0.2">
      <c r="A22" s="26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51</v>
      </c>
    </row>
    <row r="23" spans="1:8" x14ac:dyDescent="0.2">
      <c r="A23" s="25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6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52</v>
      </c>
    </row>
    <row r="25" spans="1:8" x14ac:dyDescent="0.2">
      <c r="A25" s="26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53</v>
      </c>
    </row>
    <row r="26" spans="1:8" x14ac:dyDescent="0.2">
      <c r="A26" s="25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6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54</v>
      </c>
    </row>
    <row r="28" spans="1:8" x14ac:dyDescent="0.2">
      <c r="A28" s="26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55</v>
      </c>
    </row>
    <row r="29" spans="1:8" x14ac:dyDescent="0.2">
      <c r="A29" s="26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56</v>
      </c>
    </row>
    <row r="30" spans="1:8" x14ac:dyDescent="0.2">
      <c r="A30" s="26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57</v>
      </c>
    </row>
    <row r="31" spans="1:8" x14ac:dyDescent="0.2">
      <c r="A31" s="25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6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58</v>
      </c>
    </row>
    <row r="33" spans="1:8" x14ac:dyDescent="0.2">
      <c r="A33" s="27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59</v>
      </c>
    </row>
    <row r="34" spans="1:8" x14ac:dyDescent="0.2">
      <c r="A34" s="27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60</v>
      </c>
    </row>
    <row r="35" spans="1:8" x14ac:dyDescent="0.2">
      <c r="A35" s="27" t="s">
        <v>38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61</v>
      </c>
    </row>
    <row r="36" spans="1:8" x14ac:dyDescent="0.2">
      <c r="A36" s="28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29"/>
      <c r="B37" s="11">
        <f t="shared" ref="B37:G37" si="17">+B6+B33+B34+B35</f>
        <v>130768032.63</v>
      </c>
      <c r="C37" s="11">
        <f t="shared" si="17"/>
        <v>41278092.540000007</v>
      </c>
      <c r="D37" s="11">
        <f t="shared" si="17"/>
        <v>172046125.17000002</v>
      </c>
      <c r="E37" s="11">
        <f t="shared" si="17"/>
        <v>101164595.7</v>
      </c>
      <c r="F37" s="11">
        <f t="shared" si="17"/>
        <v>101164595.7</v>
      </c>
      <c r="G37" s="11">
        <f t="shared" si="17"/>
        <v>70881529.469999999</v>
      </c>
    </row>
    <row r="39" spans="1:8" x14ac:dyDescent="0.2">
      <c r="A39" s="12" t="s">
        <v>62</v>
      </c>
    </row>
    <row r="50" spans="1:7" ht="15" x14ac:dyDescent="0.2">
      <c r="A50" s="21" t="s">
        <v>64</v>
      </c>
      <c r="D50" s="22" t="s">
        <v>66</v>
      </c>
      <c r="E50" s="22"/>
      <c r="F50" s="22"/>
      <c r="G50" s="22"/>
    </row>
    <row r="51" spans="1:7" ht="15" x14ac:dyDescent="0.2">
      <c r="A51" s="21" t="s">
        <v>65</v>
      </c>
      <c r="D51" s="22" t="s">
        <v>67</v>
      </c>
      <c r="E51" s="22"/>
      <c r="F51" s="22"/>
      <c r="G51" s="22"/>
    </row>
  </sheetData>
  <sheetProtection formatCells="0" formatColumns="0" formatRows="0" autoFilter="0"/>
  <protectedRanges>
    <protectedRange sqref="A38:G65524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6">
    <mergeCell ref="D50:G50"/>
    <mergeCell ref="D51:G51"/>
    <mergeCell ref="B2:F2"/>
    <mergeCell ref="G2:G3"/>
    <mergeCell ref="A1:G1"/>
    <mergeCell ref="A2:A4"/>
  </mergeCells>
  <printOptions horizontalCentered="1"/>
  <pageMargins left="0.11811023622047245" right="0.11811023622047245" top="0.35433070866141736" bottom="0.35433070866141736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2024-10-15T14:34:59Z</cp:lastPrinted>
  <dcterms:created xsi:type="dcterms:W3CDTF">2012-12-11T21:13:37Z</dcterms:created>
  <dcterms:modified xsi:type="dcterms:W3CDTF">2024-10-15T14:35:01Z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