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6.-INFORMACIÓN PROGRAMÁTICA\01-GCP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<sst xmlns="http://schemas.openxmlformats.org/spreadsheetml/2006/main" count="64" uniqueCount="64">
  <si>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</si>
  <si>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</si>
  <si>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</si>
  <si>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</si>
  <si>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</si>
  <si>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</si>
  <si>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</si>
  <si>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</si>
  <si>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</si>
  <si>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</si>
  <si>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</si>
  <si>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</si>
  <si>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</si>
  <si>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</si>
  <si>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</si>
  <si>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</si>
  <si>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</si>
  <si>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</si>
  <si>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</si>
  <si>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</si>
  <si>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</si>
  <si>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</si>
  <si>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</si>
  <si>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</si>
  <si>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</si>
  <si>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</si>
  <si>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</si>
  <si>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</si>
  <si>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</si>
  <si>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</si>
  <si>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</si>
  <si>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</si>
  <si>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</si>
  <si>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</si>
  <si>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</si>
  <si>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</si>
  <si>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</si>
  <si>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</si>
  <si>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</si>
  <si>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</si>
  <si>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</si>
  <si>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</si>
  <si>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</si>
  <si>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</si>
  <si>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</si>
  <si>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</si>
  <si>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</si>
  <si>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</si>
  <si>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</si>
  <si>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</si>
  <si>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</si>
  <si>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</si>
  <si>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</si>
  <si>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</si>
  <si>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</si>
  <si>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</si>
  <si>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</si>
  <si>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</si>
  <si>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</si>
  <si>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</si>
  <si>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</si>
  <si>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</si>
  <si>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</si>
  <si>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POLITÉCNICA DE GUANAJUATO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</si>
</sst>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1752600</xdr:colOff>
      <xdr:row>52</xdr:row>
      <xdr:rowOff>76200</xdr:rowOff>
    </xdr:from>
    <xdr:to>
      <xdr:col>1</xdr:col>
      <xdr:colOff>276225</xdr:colOff>
      <xdr:row>58</xdr:row>
      <xdr:rowOff>95250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752600" y="8239125"/>
          <a:ext cx="268605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590550</xdr:colOff>
      <xdr:row>52</xdr:row>
      <xdr:rowOff>104775</xdr:rowOff>
    </xdr:from>
    <xdr:to>
      <xdr:col>5</xdr:col>
      <xdr:colOff>400050</xdr:colOff>
      <xdr:row>58</xdr:row>
      <xdr:rowOff>123825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5800725" y="8267700"/>
          <a:ext cx="31527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activeCell="F65" sqref="F6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11500</v>
      </c>
      <c r="D6" s="11">
        <f t="shared" ref="D6:G6" si="0">SUM(D7:D8)</f>
        <v>11500</v>
      </c>
      <c r="E6" s="11">
        <f t="shared" si="0"/>
        <v>0</v>
      </c>
      <c r="F6" s="11">
        <f t="shared" si="0"/>
        <v>0</v>
      </c>
      <c r="G6" s="11">
        <f t="shared" si="0"/>
        <v>11500</v>
      </c>
      <c r="H6" s="9">
        <v>0</v>
      </c>
    </row>
    <row r="7" spans="1:8" x14ac:dyDescent="0.2">
      <c r="A7" s="15" t="s">
        <v>1</v>
      </c>
      <c r="B7" s="12">
        <v>0</v>
      </c>
      <c r="C7" s="12">
        <v>11500</v>
      </c>
      <c r="D7" s="12">
        <f>B7+C7</f>
        <v>11500</v>
      </c>
      <c r="E7" s="12">
        <v>0</v>
      </c>
      <c r="F7" s="12">
        <v>0</v>
      </c>
      <c r="G7" s="12">
        <f>D7-E7</f>
        <v>11500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96888733.579999998</v>
      </c>
      <c r="C9" s="11">
        <f>SUM(C10:C17)</f>
        <v>20603902.98</v>
      </c>
      <c r="D9" s="11">
        <f t="shared" ref="D9:G9" si="1">SUM(D10:D17)</f>
        <v>117492636.56</v>
      </c>
      <c r="E9" s="11">
        <f t="shared" si="1"/>
        <v>23113327.080000002</v>
      </c>
      <c r="F9" s="11">
        <f t="shared" si="1"/>
        <v>23113327.080000002</v>
      </c>
      <c r="G9" s="11">
        <f t="shared" si="1"/>
        <v>94379309.480000004</v>
      </c>
      <c r="H9" s="9">
        <v>0</v>
      </c>
    </row>
    <row r="10" spans="1:8" x14ac:dyDescent="0.2">
      <c r="A10" s="15" t="s">
        <v>4</v>
      </c>
      <c r="B10" s="12">
        <v>91653497.280000001</v>
      </c>
      <c r="C10" s="12">
        <v>18656559.670000002</v>
      </c>
      <c r="D10" s="12">
        <f t="shared" ref="D10:D17" si="2">B10+C10</f>
        <v>110310056.95</v>
      </c>
      <c r="E10" s="12">
        <v>22754061.620000001</v>
      </c>
      <c r="F10" s="12">
        <v>22754061.620000001</v>
      </c>
      <c r="G10" s="12">
        <f t="shared" ref="G10:G17" si="3">D10-E10</f>
        <v>87555995.329999998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5235236.3</v>
      </c>
      <c r="C12" s="12">
        <v>1947343.31</v>
      </c>
      <c r="D12" s="12">
        <f t="shared" si="2"/>
        <v>7182579.6099999994</v>
      </c>
      <c r="E12" s="12">
        <v>359265.46</v>
      </c>
      <c r="F12" s="12">
        <v>359265.46</v>
      </c>
      <c r="G12" s="12">
        <f t="shared" si="3"/>
        <v>6823314.1499999994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33879299.049999997</v>
      </c>
      <c r="C18" s="11">
        <f>SUM(C19:C21)</f>
        <v>4103510.29</v>
      </c>
      <c r="D18" s="11">
        <f t="shared" ref="D18:G18" si="4">SUM(D19:D21)</f>
        <v>37982809.339999996</v>
      </c>
      <c r="E18" s="11">
        <f t="shared" si="4"/>
        <v>9805460.4499999993</v>
      </c>
      <c r="F18" s="11">
        <f t="shared" si="4"/>
        <v>9805460.4499999993</v>
      </c>
      <c r="G18" s="11">
        <f t="shared" si="4"/>
        <v>28177348.889999997</v>
      </c>
      <c r="H18" s="9">
        <v>0</v>
      </c>
    </row>
    <row r="19" spans="1:8" x14ac:dyDescent="0.2">
      <c r="A19" s="15" t="s">
        <v>13</v>
      </c>
      <c r="B19" s="12">
        <v>33879299.049999997</v>
      </c>
      <c r="C19" s="12">
        <v>4103510.29</v>
      </c>
      <c r="D19" s="12">
        <f t="shared" ref="D19:D21" si="5">B19+C19</f>
        <v>37982809.339999996</v>
      </c>
      <c r="E19" s="12">
        <v>9805460.4499999993</v>
      </c>
      <c r="F19" s="12">
        <v>9805460.4499999993</v>
      </c>
      <c r="G19" s="12">
        <f t="shared" ref="G19:G21" si="6">D19-E19</f>
        <v>28177348.889999997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130768032.63</v>
      </c>
      <c r="C35" s="13">
        <f t="shared" ref="C35:G35" si="16">SUM(C6+C9+C18+C22+C25+C30+C32+C33+C34)</f>
        <v>24718913.27</v>
      </c>
      <c r="D35" s="13">
        <f t="shared" si="16"/>
        <v>155486945.90000001</v>
      </c>
      <c r="E35" s="13">
        <f t="shared" si="16"/>
        <v>32918787.530000001</v>
      </c>
      <c r="F35" s="13">
        <f t="shared" si="16"/>
        <v>32918787.530000001</v>
      </c>
      <c r="G35" s="13">
        <f t="shared" si="16"/>
        <v>122568158.37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2024-05-14T14:33:08Z</cp:lastPrinted>
  <dcterms:created xsi:type="dcterms:W3CDTF">2012-12-11T21:13:37Z</dcterms:created>
  <dcterms:modified xsi:type="dcterms:W3CDTF">2024-05-14T14:33:11Z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