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02-EAIF ok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" i="4" l="1"/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G21" i="4"/>
  <c r="D31" i="4"/>
  <c r="D40" i="4" s="1"/>
  <c r="G31" i="4"/>
  <c r="G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<sst xmlns="http://schemas.openxmlformats.org/spreadsheetml/2006/main" count="103" uniqueCount="55">
  <si>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</si>
  <si>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</si>
  <si>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</si>
  <si>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</si>
  <si>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</si>
  <si>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</si>
  <si>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</si>
  <si>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</si>
  <si>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</si>
  <si>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</si>
  <si>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</si>
  <si>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</si>
  <si>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</si>
  <si>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</si>
  <si>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</si>
  <si>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</si>
  <si>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</si>
  <si>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</si>
  <si>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</si>
  <si>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</si>
  <si>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</si>
  <si>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</si>
  <si>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</si>
  <si>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</si>
  <si>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</si>
  <si>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</si>
  <si>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</si>
  <si>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</si>
  <si>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</si>
  <si>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</si>
  <si>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</si>
  <si>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</si>
  <si>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</si>
  <si>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</si>
  <si>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</si>
  <si>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</si>
  <si>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</si>
  <si>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</si>
  <si>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</si>
  <si>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</si>
  <si>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</si>
  <si>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</si>
  <si>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</si>
  <si>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</si>
  <si>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</si>
  <si>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</si>
  <si>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</si>
  <si>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</si>
  <si>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</si>
  <si>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</si>
  <si>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POLITÉCNICA DE GUANAJUATO
Estado Analítico de Ingresos
Del 1 de Enero al 31 de Marzo de 2024</t>
  </si>
  <si>
    <t>Mtro. IGNACIO LÓPEZ VALDOVIDOS.</t>
  </si>
  <si>
    <t>LIC. DANIEL RODOLFO TORRES CHONA.</t>
  </si>
  <si>
    <t>Rector de la Universidad Politécnica de Guanajuato.</t>
  </si>
  <si>
    <t>Secretario Administrativo de la Universidad Politécnica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</si>
</sst>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6" xfId="8" applyFont="1" applyFill="1" applyBorder="1" applyAlignment="1" applyProtection="1">
      <alignment vertical="center" wrapText="1"/>
      <protection locked="0"/>
    </xf>
    <xf numFmtId="0" fontId="13" fillId="0" borderId="2" xfId="8" applyFont="1" applyFill="1" applyBorder="1" applyAlignment="1" applyProtection="1">
      <alignment horizontal="center" vertical="top" wrapText="1"/>
    </xf>
    <xf numFmtId="0" fontId="13" fillId="0" borderId="0" xfId="8" applyFont="1" applyFill="1" applyBorder="1" applyAlignment="1" applyProtection="1">
      <alignment horizontal="center" vertical="top" wrapText="1"/>
    </xf>
    <xf numFmtId="0" fontId="8" fillId="0" borderId="2" xfId="8" applyFont="1" applyFill="1" applyBorder="1" applyAlignment="1" applyProtection="1">
      <alignment horizontal="center" vertical="top" wrapText="1"/>
    </xf>
    <xf numFmtId="0" fontId="8" fillId="0" borderId="0" xfId="8" applyFont="1" applyFill="1" applyBorder="1" applyAlignment="1" applyProtection="1">
      <alignment horizontal="center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abSelected="1" zoomScaleNormal="100" workbookViewId="0">
      <selection activeCell="B11" sqref="B11:G1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2" t="s">
        <v>50</v>
      </c>
      <c r="B1" s="43"/>
      <c r="C1" s="43"/>
      <c r="D1" s="43"/>
      <c r="E1" s="43"/>
      <c r="F1" s="43"/>
      <c r="G1" s="37"/>
    </row>
    <row r="2" spans="1:8" s="3" customFormat="1" x14ac:dyDescent="0.2">
      <c r="A2" s="44" t="s">
        <v>14</v>
      </c>
      <c r="B2" s="43" t="s">
        <v>22</v>
      </c>
      <c r="C2" s="43"/>
      <c r="D2" s="43"/>
      <c r="E2" s="43"/>
      <c r="F2" s="43"/>
      <c r="G2" s="51" t="s">
        <v>19</v>
      </c>
    </row>
    <row r="3" spans="1:8" s="1" customFormat="1" ht="24.95" customHeight="1" x14ac:dyDescent="0.2">
      <c r="A3" s="45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2"/>
    </row>
    <row r="4" spans="1:8" s="1" customFormat="1" x14ac:dyDescent="0.2">
      <c r="A4" s="46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26314983</v>
      </c>
      <c r="C11" s="16">
        <v>24718510.190000001</v>
      </c>
      <c r="D11" s="16">
        <f t="shared" si="2"/>
        <v>51033493.189999998</v>
      </c>
      <c r="E11" s="16">
        <v>7384168.6200000001</v>
      </c>
      <c r="F11" s="16">
        <v>7384168.6200000001</v>
      </c>
      <c r="G11" s="16">
        <f t="shared" si="3"/>
        <v>-18930814.379999999</v>
      </c>
      <c r="H11" s="30" t="s">
        <v>42</v>
      </c>
    </row>
    <row r="12" spans="1:8" ht="22.5" x14ac:dyDescent="0.2">
      <c r="A12" s="32" t="s">
        <v>25</v>
      </c>
      <c r="B12" s="16">
        <v>39663118</v>
      </c>
      <c r="C12" s="16">
        <v>403.08</v>
      </c>
      <c r="D12" s="16">
        <f t="shared" si="2"/>
        <v>39663521.079999998</v>
      </c>
      <c r="E12" s="16">
        <v>16568650.74</v>
      </c>
      <c r="F12" s="16">
        <v>16568650.74</v>
      </c>
      <c r="G12" s="16">
        <f t="shared" si="3"/>
        <v>-23094467.259999998</v>
      </c>
      <c r="H12" s="30" t="s">
        <v>43</v>
      </c>
    </row>
    <row r="13" spans="1:8" ht="22.5" x14ac:dyDescent="0.2">
      <c r="A13" s="32" t="s">
        <v>26</v>
      </c>
      <c r="B13" s="16">
        <v>64789931.630000003</v>
      </c>
      <c r="C13" s="16">
        <v>98500</v>
      </c>
      <c r="D13" s="16">
        <f t="shared" si="2"/>
        <v>64888431.630000003</v>
      </c>
      <c r="E13" s="16">
        <v>33937947.890000001</v>
      </c>
      <c r="F13" s="16">
        <v>33937947.890000001</v>
      </c>
      <c r="G13" s="16">
        <f t="shared" si="3"/>
        <v>-30851983.740000002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130768032.63</v>
      </c>
      <c r="C16" s="17">
        <f t="shared" ref="C16:G16" si="6">SUM(C5:C14)</f>
        <v>24817413.27</v>
      </c>
      <c r="D16" s="17">
        <f t="shared" si="6"/>
        <v>155585445.90000001</v>
      </c>
      <c r="E16" s="17">
        <f t="shared" si="6"/>
        <v>57890767.25</v>
      </c>
      <c r="F16" s="10">
        <f t="shared" si="6"/>
        <v>57890767.25</v>
      </c>
      <c r="G16" s="11">
        <f t="shared" si="6"/>
        <v>-72877265.379999995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7" t="s">
        <v>23</v>
      </c>
      <c r="B18" s="43" t="s">
        <v>22</v>
      </c>
      <c r="C18" s="43"/>
      <c r="D18" s="43"/>
      <c r="E18" s="43"/>
      <c r="F18" s="43"/>
      <c r="G18" s="51" t="s">
        <v>19</v>
      </c>
      <c r="H18" s="30" t="s">
        <v>46</v>
      </c>
    </row>
    <row r="19" spans="1:8" ht="22.5" x14ac:dyDescent="0.2">
      <c r="A19" s="48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2"/>
      <c r="H19" s="30" t="s">
        <v>46</v>
      </c>
    </row>
    <row r="20" spans="1:8" x14ac:dyDescent="0.2">
      <c r="A20" s="49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91104914.629999995</v>
      </c>
      <c r="C31" s="20">
        <f t="shared" si="14"/>
        <v>24817010.190000001</v>
      </c>
      <c r="D31" s="20">
        <f t="shared" si="14"/>
        <v>115921924.81999999</v>
      </c>
      <c r="E31" s="20">
        <f t="shared" si="14"/>
        <v>41322116.509999998</v>
      </c>
      <c r="F31" s="20">
        <f t="shared" si="14"/>
        <v>41322116.509999998</v>
      </c>
      <c r="G31" s="20">
        <f t="shared" si="14"/>
        <v>-49782798.120000005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26314983</v>
      </c>
      <c r="C34" s="19">
        <v>24718510.190000001</v>
      </c>
      <c r="D34" s="19">
        <f>B34+C34</f>
        <v>51033493.189999998</v>
      </c>
      <c r="E34" s="19">
        <v>7384168.6200000001</v>
      </c>
      <c r="F34" s="19">
        <v>7384168.6200000001</v>
      </c>
      <c r="G34" s="19">
        <f t="shared" si="15"/>
        <v>-18930814.379999999</v>
      </c>
      <c r="H34" s="30" t="s">
        <v>42</v>
      </c>
    </row>
    <row r="35" spans="1:8" ht="22.5" x14ac:dyDescent="0.2">
      <c r="A35" s="35" t="s">
        <v>26</v>
      </c>
      <c r="B35" s="19">
        <v>64789931.630000003</v>
      </c>
      <c r="C35" s="19">
        <v>98500</v>
      </c>
      <c r="D35" s="19">
        <f>B35+C35</f>
        <v>64888431.630000003</v>
      </c>
      <c r="E35" s="19">
        <v>33937947.890000001</v>
      </c>
      <c r="F35" s="19">
        <v>33937947.890000001</v>
      </c>
      <c r="G35" s="19">
        <f t="shared" ref="G35" si="16">F35-B35</f>
        <v>-30851983.740000002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91104914.629999995</v>
      </c>
      <c r="C40" s="17">
        <f t="shared" ref="C40:G40" si="18">SUM(C37+C31+C21)</f>
        <v>24817010.190000001</v>
      </c>
      <c r="D40" s="17">
        <f t="shared" si="18"/>
        <v>115921924.81999999</v>
      </c>
      <c r="E40" s="17">
        <f t="shared" si="18"/>
        <v>41322116.509999998</v>
      </c>
      <c r="F40" s="17">
        <f t="shared" si="18"/>
        <v>41322116.509999998</v>
      </c>
      <c r="G40" s="11">
        <f t="shared" si="18"/>
        <v>-49782798.120000005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50" t="s">
        <v>36</v>
      </c>
      <c r="B45" s="50"/>
      <c r="C45" s="50"/>
      <c r="D45" s="50"/>
      <c r="E45" s="50"/>
      <c r="F45" s="50"/>
      <c r="G45" s="50"/>
    </row>
    <row r="57" spans="1:6" ht="11.25" customHeight="1" x14ac:dyDescent="0.2">
      <c r="A57" s="38" t="s">
        <v>51</v>
      </c>
      <c r="B57" s="39"/>
      <c r="C57" s="39" t="s">
        <v>52</v>
      </c>
      <c r="D57" s="39"/>
      <c r="E57" s="39"/>
      <c r="F57" s="39"/>
    </row>
    <row r="58" spans="1:6" ht="11.25" customHeight="1" x14ac:dyDescent="0.2">
      <c r="A58" s="40" t="s">
        <v>53</v>
      </c>
      <c r="B58" s="41"/>
      <c r="C58" s="41" t="s">
        <v>54</v>
      </c>
      <c r="D58" s="41"/>
      <c r="E58" s="41"/>
      <c r="F58" s="41"/>
    </row>
  </sheetData>
  <sheetProtection formatCells="0" formatColumns="0" formatRows="0" insertRows="0" autoFilter="0"/>
  <mergeCells count="12">
    <mergeCell ref="A57:B57"/>
    <mergeCell ref="A58:B58"/>
    <mergeCell ref="C57:F57"/>
    <mergeCell ref="C58:F58"/>
    <mergeCell ref="A1:F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2024-04-24T16:25:32Z</cp:lastPrinted>
  <dcterms:created xsi:type="dcterms:W3CDTF">2012-12-11T20:48:19Z</dcterms:created>
  <dcterms:modified xsi:type="dcterms:W3CDTF">2024-04-30T19:18:37Z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