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6-EA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<sst xmlns="http://schemas.openxmlformats.org/spreadsheetml/2006/main" count="31" uniqueCount="31">
  <si>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</si>
  <si>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</si>
  <si>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</si>
  <si>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</si>
  <si>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</si>
  <si>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</si>
  <si>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</si>
  <si>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</si>
  <si>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</si>
  <si>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</si>
  <si>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</si>
  <si>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</si>
  <si>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</si>
  <si>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</si>
  <si>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</si>
  <si>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</si>
  <si>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</si>
  <si>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</si>
  <si>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</si>
  <si>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</si>
  <si>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</si>
  <si>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</si>
  <si>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</si>
  <si>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</si>
  <si>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</si>
  <si>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</si>
  <si>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POLITÉCNICA DE GUANAJUATO
Estado Analítico del Activo
Del 1 de Enero al 31 de Marzo de 2024
(Cifras en Pesos)</t>
  </si>
  <si>
    <t>MTRO. IGNACIO LOPEZ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</si>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</sst>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B42" sqref="B42"/>
    </sheetView>
  </sheetViews>
  <sheetFormatPr baseColWidth="10" defaultColWidth="12" defaultRowHeight="11.25" x14ac:dyDescent="0.2"/>
  <cols>
    <col min="1" max="1" width="65.83203125" style="1" customWidth="1"/>
    <col min="2" max="2" width="11.83203125" style="1" bestFit="1" customWidth="1"/>
    <col min="3" max="3" width="19" style="1" bestFit="1" customWidth="1"/>
    <col min="4" max="4" width="19.5" style="1" bestFit="1" customWidth="1"/>
    <col min="5" max="5" width="11.83203125" style="1" bestFit="1" customWidth="1"/>
    <col min="6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353084363.38</v>
      </c>
      <c r="C3" s="8">
        <f t="shared" ref="C3:F3" si="0">C4+C12</f>
        <v>195094287.27999997</v>
      </c>
      <c r="D3" s="8">
        <f t="shared" si="0"/>
        <v>176253467.72000003</v>
      </c>
      <c r="E3" s="8">
        <f t="shared" si="0"/>
        <v>371925182.93999994</v>
      </c>
      <c r="F3" s="8">
        <f t="shared" si="0"/>
        <v>18840819.55999998</v>
      </c>
    </row>
    <row r="4" spans="1:6" x14ac:dyDescent="0.2">
      <c r="A4" s="5" t="s">
        <v>4</v>
      </c>
      <c r="B4" s="8">
        <f>SUM(B5:B11)</f>
        <v>40355319.090000004</v>
      </c>
      <c r="C4" s="8">
        <f>SUM(C5:C11)</f>
        <v>172983833.04999998</v>
      </c>
      <c r="D4" s="8">
        <f>SUM(D5:D11)</f>
        <v>162061955.36000001</v>
      </c>
      <c r="E4" s="8">
        <f>SUM(E5:E11)</f>
        <v>51277196.779999979</v>
      </c>
      <c r="F4" s="8">
        <f>SUM(F5:F11)</f>
        <v>10921877.689999977</v>
      </c>
    </row>
    <row r="5" spans="1:6" x14ac:dyDescent="0.2">
      <c r="A5" s="6" t="s">
        <v>5</v>
      </c>
      <c r="B5" s="9">
        <v>37977300.280000001</v>
      </c>
      <c r="C5" s="9">
        <v>110956210.55</v>
      </c>
      <c r="D5" s="9">
        <v>98419196.920000002</v>
      </c>
      <c r="E5" s="9">
        <f>B5+C5-D5</f>
        <v>50514313.909999982</v>
      </c>
      <c r="F5" s="9">
        <f t="shared" ref="F5:F11" si="1">E5-B5</f>
        <v>12537013.62999998</v>
      </c>
    </row>
    <row r="6" spans="1:6" x14ac:dyDescent="0.2">
      <c r="A6" s="6" t="s">
        <v>6</v>
      </c>
      <c r="B6" s="9">
        <v>1387.22</v>
      </c>
      <c r="C6" s="9">
        <v>61327975.159999996</v>
      </c>
      <c r="D6" s="9">
        <v>60566479.509999998</v>
      </c>
      <c r="E6" s="9">
        <f t="shared" ref="E6:E11" si="2">B6+C6-D6</f>
        <v>762882.86999999732</v>
      </c>
      <c r="F6" s="9">
        <f t="shared" si="1"/>
        <v>761495.64999999735</v>
      </c>
    </row>
    <row r="7" spans="1:6" x14ac:dyDescent="0.2">
      <c r="A7" s="6" t="s">
        <v>7</v>
      </c>
      <c r="B7" s="9">
        <v>2376631.59</v>
      </c>
      <c r="C7" s="9">
        <v>699647.34</v>
      </c>
      <c r="D7" s="9">
        <v>3076278.93</v>
      </c>
      <c r="E7" s="9">
        <f t="shared" si="2"/>
        <v>0</v>
      </c>
      <c r="F7" s="9">
        <f t="shared" si="1"/>
        <v>-2376631.59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312729044.28999996</v>
      </c>
      <c r="C12" s="8">
        <f>SUM(C13:C21)</f>
        <v>22110454.23</v>
      </c>
      <c r="D12" s="8">
        <f>SUM(D13:D21)</f>
        <v>14191512.359999999</v>
      </c>
      <c r="E12" s="8">
        <f>SUM(E13:E21)</f>
        <v>320647986.15999997</v>
      </c>
      <c r="F12" s="8">
        <f>SUM(F13:F21)</f>
        <v>7918941.8700000048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291961408.08999997</v>
      </c>
      <c r="C15" s="10">
        <v>22110454.23</v>
      </c>
      <c r="D15" s="10">
        <v>14191512.359999999</v>
      </c>
      <c r="E15" s="10">
        <f t="shared" si="4"/>
        <v>299880349.95999998</v>
      </c>
      <c r="F15" s="10">
        <f t="shared" si="3"/>
        <v>7918941.8700000048</v>
      </c>
    </row>
    <row r="16" spans="1:6" x14ac:dyDescent="0.2">
      <c r="A16" s="6" t="s">
        <v>14</v>
      </c>
      <c r="B16" s="9">
        <v>124792542.23</v>
      </c>
      <c r="C16" s="9">
        <v>0</v>
      </c>
      <c r="D16" s="9">
        <v>0</v>
      </c>
      <c r="E16" s="9">
        <f t="shared" si="4"/>
        <v>124792542.23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-104024906.03</v>
      </c>
      <c r="C18" s="9">
        <v>0</v>
      </c>
      <c r="D18" s="9">
        <v>0</v>
      </c>
      <c r="E18" s="9">
        <f t="shared" si="4"/>
        <v>-104024906.03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32" spans="1:6" x14ac:dyDescent="0.2">
      <c r="A32" s="14" t="s">
        <v>27</v>
      </c>
      <c r="B32" s="14"/>
      <c r="C32" s="15" t="s">
        <v>28</v>
      </c>
      <c r="D32" s="15"/>
      <c r="E32" s="15"/>
    </row>
    <row r="33" spans="1:5" x14ac:dyDescent="0.2">
      <c r="A33" s="14" t="s">
        <v>29</v>
      </c>
      <c r="B33" s="14"/>
      <c r="C33" s="15" t="s">
        <v>30</v>
      </c>
      <c r="D33" s="15"/>
      <c r="E33" s="15"/>
    </row>
  </sheetData>
  <sheetProtection formatCells="0" formatColumns="0" formatRows="0" autoFilter="0"/>
  <mergeCells count="5">
    <mergeCell ref="A1:F1"/>
    <mergeCell ref="A33:B33"/>
    <mergeCell ref="C32:E32"/>
    <mergeCell ref="C33:E33"/>
    <mergeCell ref="A32:B32"/>
  </mergeCells>
  <printOptions horizontalCentered="1"/>
  <pageMargins left="0.11811023622047245" right="0.31496062992125984" top="1.3385826771653544" bottom="1.1417322834645669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2024-04-22T18:04:37Z</cp:lastPrinted>
  <dcterms:created xsi:type="dcterms:W3CDTF">2014-02-09T04:04:15Z</dcterms:created>
  <dcterms:modified xsi:type="dcterms:W3CDTF">2024-04-22T18:04:38Z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