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5-EF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C33" i="3" s="1"/>
  <c r="B4" i="3"/>
  <c r="C45" i="3" l="1"/>
  <c r="B45" i="3"/>
  <c r="B33" i="3"/>
  <c r="B61" i="3" s="1"/>
  <c r="C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<sst xmlns="http://schemas.openxmlformats.org/spreadsheetml/2006/main" count="97" uniqueCount="62">
  <si>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</si>
  <si>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</si>
  <si>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</si>
  <si>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</si>
  <si>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</si>
  <si>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</si>
  <si>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</si>
  <si>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</si>
  <si>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</si>
  <si>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</si>
  <si>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</si>
  <si>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</si>
  <si>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</si>
  <si>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</si>
  <si>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</si>
  <si>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</si>
  <si>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</si>
  <si>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</si>
  <si>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</si>
  <si>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</si>
  <si>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</si>
  <si>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</si>
  <si>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</si>
  <si>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</si>
  <si>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</si>
  <si>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</si>
  <si>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</si>
  <si>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</si>
  <si>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</si>
  <si>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</si>
  <si>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</si>
  <si>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</si>
  <si>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</si>
  <si>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</si>
  <si>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</si>
  <si>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</si>
  <si>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</si>
  <si>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</si>
  <si>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</si>
  <si>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</si>
  <si>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</si>
  <si>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</si>
  <si>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</si>
  <si>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</si>
  <si>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</si>
  <si>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</si>
  <si>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</si>
  <si>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</si>
  <si>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</si>
  <si>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</si>
  <si>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</si>
  <si>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</si>
  <si>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</si>
  <si>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</si>
  <si>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</si>
  <si>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</si>
  <si>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</si>
  <si>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UNIVERSIDAD POLITÉCNICA DE GUANAJUATO
Estado de Flujos de Efectivo
Del 1 de Enero al 31 de Marzo de 2024
(Cifras en Pesos)</t>
  </si>
  <si>
    <t>MTRO. IGNACIO LÓPEZ VALDOVINOS</t>
  </si>
  <si>
    <t>RECTOR</t>
  </si>
  <si>
    <t>LIC. DANIEL RODOLFO TORERES CHONA.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</si>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</sst>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zoomScaleNormal="100" workbookViewId="0">
      <selection activeCell="A66" sqref="A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2024</v>
      </c>
      <c r="C2" s="3">
        <v>2023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57890767.25</v>
      </c>
      <c r="C4" s="16">
        <f>SUM(C5:C14)</f>
        <v>177100441.34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7384168.6200000001</v>
      </c>
      <c r="C11" s="17">
        <v>26913174.449999999</v>
      </c>
      <c r="D11" s="14">
        <v>700000</v>
      </c>
    </row>
    <row r="12" spans="1:22" ht="22.5" x14ac:dyDescent="0.2">
      <c r="A12" s="7" t="s">
        <v>40</v>
      </c>
      <c r="B12" s="17">
        <v>16568650.74</v>
      </c>
      <c r="C12" s="17">
        <v>60889673.219999999</v>
      </c>
      <c r="D12" s="14">
        <v>800000</v>
      </c>
    </row>
    <row r="13" spans="1:22" ht="11.25" customHeight="1" x14ac:dyDescent="0.2">
      <c r="A13" s="7" t="s">
        <v>41</v>
      </c>
      <c r="B13" s="17">
        <v>33937947.890000001</v>
      </c>
      <c r="C13" s="17">
        <v>89297593.670000002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24999845.66</v>
      </c>
      <c r="C16" s="16">
        <f>SUM(C17:C32)</f>
        <v>147509687.29999998</v>
      </c>
      <c r="D16" s="13" t="s">
        <v>38</v>
      </c>
    </row>
    <row r="17" spans="1:4" ht="11.25" customHeight="1" x14ac:dyDescent="0.2">
      <c r="A17" s="7" t="s">
        <v>8</v>
      </c>
      <c r="B17" s="17">
        <v>19707272.510000002</v>
      </c>
      <c r="C17" s="17">
        <v>102793977.01000001</v>
      </c>
      <c r="D17" s="14">
        <v>1000</v>
      </c>
    </row>
    <row r="18" spans="1:4" ht="11.25" customHeight="1" x14ac:dyDescent="0.2">
      <c r="A18" s="7" t="s">
        <v>9</v>
      </c>
      <c r="B18" s="17">
        <v>271083.25</v>
      </c>
      <c r="C18" s="17">
        <v>7257095.9400000004</v>
      </c>
      <c r="D18" s="14">
        <v>2000</v>
      </c>
    </row>
    <row r="19" spans="1:4" ht="11.25" customHeight="1" x14ac:dyDescent="0.2">
      <c r="A19" s="7" t="s">
        <v>10</v>
      </c>
      <c r="B19" s="17">
        <v>4539881.67</v>
      </c>
      <c r="C19" s="17">
        <v>34523104.810000002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481608.23</v>
      </c>
      <c r="C23" s="17">
        <v>2935509.54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32890921.59</v>
      </c>
      <c r="C33" s="16">
        <f>C4-C16</f>
        <v>29590754.040000021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7918941.8700000001</v>
      </c>
      <c r="C41" s="16">
        <f>SUM(C42:C44)</f>
        <v>4336304.97</v>
      </c>
      <c r="D41" s="13" t="s">
        <v>38</v>
      </c>
    </row>
    <row r="42" spans="1:4" ht="11.25" customHeight="1" x14ac:dyDescent="0.2">
      <c r="A42" s="7" t="s">
        <v>21</v>
      </c>
      <c r="B42" s="17">
        <v>7918941.8700000001</v>
      </c>
      <c r="C42" s="17">
        <v>3159799.63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1176505.3400000001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-7918941.8700000001</v>
      </c>
      <c r="C45" s="16">
        <f>C36-C41</f>
        <v>-4336304.97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12434966.09</v>
      </c>
      <c r="C54" s="16">
        <f>SUM(C55+C58)</f>
        <v>8550034.0199999996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12434966.09</v>
      </c>
      <c r="C58" s="17">
        <v>8550034.0199999996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-12434966.09</v>
      </c>
      <c r="C59" s="16">
        <f>C48-C54</f>
        <v>-8550034.0199999996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12537013.629999999</v>
      </c>
      <c r="C61" s="16">
        <f>C59+C45+C33</f>
        <v>16704415.050000023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37977300.280000001</v>
      </c>
      <c r="C63" s="16">
        <v>21272885.23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50514313.909999996</v>
      </c>
      <c r="C65" s="16">
        <v>37977300.280000001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47</v>
      </c>
      <c r="B68" s="25"/>
      <c r="C68" s="25"/>
    </row>
    <row r="69" spans="1:4" ht="11.25" customHeight="1" x14ac:dyDescent="0.2">
      <c r="A69" s="19"/>
      <c r="B69" s="20"/>
      <c r="C69" s="20"/>
    </row>
    <row r="70" spans="1:4" ht="11.25" customHeight="1" x14ac:dyDescent="0.2">
      <c r="A70" s="19"/>
      <c r="B70" s="20"/>
      <c r="C70" s="20"/>
    </row>
    <row r="71" spans="1:4" ht="11.25" customHeight="1" x14ac:dyDescent="0.2">
      <c r="A71" s="19"/>
      <c r="B71" s="20"/>
      <c r="C71" s="20"/>
    </row>
    <row r="72" spans="1:4" ht="11.25" customHeight="1" x14ac:dyDescent="0.2">
      <c r="A72" s="19"/>
      <c r="B72" s="20"/>
      <c r="C72" s="20"/>
    </row>
    <row r="77" spans="1:4" x14ac:dyDescent="0.2">
      <c r="A77" s="26" t="s">
        <v>58</v>
      </c>
      <c r="B77" s="27" t="s">
        <v>60</v>
      </c>
      <c r="C77" s="27"/>
    </row>
    <row r="78" spans="1:4" x14ac:dyDescent="0.2">
      <c r="A78" s="26" t="s">
        <v>59</v>
      </c>
      <c r="B78" s="27" t="s">
        <v>61</v>
      </c>
      <c r="C78" s="27"/>
    </row>
  </sheetData>
  <sheetProtection formatCells="0" formatColumns="0" formatRows="0" autoFilter="0"/>
  <mergeCells count="4">
    <mergeCell ref="A1:C1"/>
    <mergeCell ref="A68:C68"/>
    <mergeCell ref="B77:C77"/>
    <mergeCell ref="B78:C78"/>
  </mergeCells>
  <printOptions horizontalCentered="1"/>
  <pageMargins left="0.11811023622047245" right="0.11811023622047245" top="0.35433070866141736" bottom="0.35433070866141736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45be96a9-161b-45e5-8955-82d7971c9a35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revision/>
  <cp:lastPrinted>2024-04-22T18:00:56Z</cp:lastPrinted>
  <dcterms:created xsi:type="dcterms:W3CDTF">2012-12-11T20:31:36Z</dcterms:created>
  <dcterms:modified xsi:type="dcterms:W3CDTF">2024-04-22T18:00:58Z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