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INFORMACION CONTABLE\02-ESF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l="1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<sst xmlns="http://schemas.openxmlformats.org/spreadsheetml/2006/main" count="66" uniqueCount="65">
  <si>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</si>
  <si>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</si>
  <si>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</si>
  <si>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</si>
  <si>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</si>
  <si>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</si>
  <si>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</si>
  <si>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</si>
  <si>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</si>
  <si>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</si>
  <si>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</si>
  <si>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</si>
  <si>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</si>
  <si>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</si>
  <si>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</si>
  <si>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</si>
  <si>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</si>
  <si>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</si>
  <si>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</si>
  <si>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</si>
  <si>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</si>
  <si>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</si>
  <si>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</si>
  <si>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</si>
  <si>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</si>
  <si>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</si>
  <si>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</si>
  <si>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</si>
  <si>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</si>
  <si>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</si>
  <si>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</si>
  <si>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</si>
  <si>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</si>
  <si>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</si>
  <si>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</si>
  <si>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</si>
  <si>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</si>
  <si>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</si>
  <si>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</si>
  <si>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</si>
  <si>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</si>
  <si>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</si>
  <si>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</si>
  <si>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</si>
  <si>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</si>
  <si>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</si>
  <si>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</si>
  <si>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</si>
  <si>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</si>
  <si>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</si>
  <si>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</si>
  <si>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</si>
  <si>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</si>
  <si>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</si>
  <si>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</si>
  <si>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</si>
  <si>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</si>
  <si>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</si>
  <si>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</si>
  <si>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</si>
  <si>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POLITÉCNICA DE GUANAJUATO
Estado de Situación Financiera
Al 31 de Marzo de 2024
(Cifras en Pesos)</t>
  </si>
  <si>
    <t>MTRO. IGNACIO LOPEZ VALDOVINOS</t>
  </si>
  <si>
    <t>LIC. DANIEL RODOLFO TORRES CHONA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</si>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</sst>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Normal="100" zoomScaleSheetLayoutView="100" workbookViewId="0">
      <selection activeCell="A10" sqref="A10"/>
    </sheetView>
  </sheetViews>
  <sheetFormatPr baseColWidth="10" defaultColWidth="12" defaultRowHeight="11.25" x14ac:dyDescent="0.2"/>
  <cols>
    <col min="1" max="1" width="61.83203125" style="1" customWidth="1"/>
    <col min="2" max="2" width="11.83203125" style="1" bestFit="1" customWidth="1"/>
    <col min="3" max="3" width="11.83203125" style="4" bestFit="1" customWidth="1"/>
    <col min="4" max="4" width="57.6640625" style="4" bestFit="1" customWidth="1"/>
    <col min="5" max="6" width="11.83203125" style="4" bestFit="1" customWidth="1"/>
    <col min="7" max="16384" width="12" style="2"/>
  </cols>
  <sheetData>
    <row r="1" spans="1:6" ht="45" customHeight="1" x14ac:dyDescent="0.2">
      <c r="A1" s="32" t="s">
        <v>60</v>
      </c>
      <c r="B1" s="33"/>
      <c r="C1" s="33"/>
      <c r="D1" s="33"/>
      <c r="E1" s="33"/>
      <c r="F1" s="34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50514313.909999996</v>
      </c>
      <c r="C5" s="20">
        <v>37977300.280000001</v>
      </c>
      <c r="D5" s="9" t="s">
        <v>36</v>
      </c>
      <c r="E5" s="20">
        <v>1136324.48</v>
      </c>
      <c r="F5" s="23">
        <v>4973018.67</v>
      </c>
    </row>
    <row r="6" spans="1:6" x14ac:dyDescent="0.2">
      <c r="A6" s="9" t="s">
        <v>23</v>
      </c>
      <c r="B6" s="20">
        <v>762882.87</v>
      </c>
      <c r="C6" s="20">
        <v>1387.22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2376631.59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766149.03</v>
      </c>
      <c r="F11" s="23">
        <v>766149.03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51277196.779999994</v>
      </c>
      <c r="C13" s="22">
        <f>SUM(C5:C11)</f>
        <v>40355319.090000004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1902473.51</v>
      </c>
      <c r="F14" s="27">
        <f>SUM(F5:F12)</f>
        <v>5739167.7000000002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299880349.95999998</v>
      </c>
      <c r="C18" s="20">
        <v>291961408.08999997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124792542.23</v>
      </c>
      <c r="C19" s="20">
        <v>124792542.23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-104024906.03</v>
      </c>
      <c r="C21" s="20">
        <v>-104024906.03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320647986.15999997</v>
      </c>
      <c r="C26" s="22">
        <f>SUM(C16:C24)</f>
        <v>312729044.28999996</v>
      </c>
      <c r="D26" s="12" t="s">
        <v>50</v>
      </c>
      <c r="E26" s="22">
        <f>SUM(E24+E14)</f>
        <v>1902473.51</v>
      </c>
      <c r="F26" s="27">
        <f>SUM(F14+F24)</f>
        <v>5739167.7000000002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371925182.93999994</v>
      </c>
      <c r="C28" s="22">
        <f>C13+C26</f>
        <v>353084363.38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454387622.56999999</v>
      </c>
      <c r="F30" s="27">
        <f>SUM(F31:F33)</f>
        <v>454387622.56999999</v>
      </c>
    </row>
    <row r="31" spans="1:6" x14ac:dyDescent="0.2">
      <c r="A31" s="16"/>
      <c r="B31" s="14"/>
      <c r="C31" s="15"/>
      <c r="D31" s="9" t="s">
        <v>2</v>
      </c>
      <c r="E31" s="20">
        <v>448244301.32999998</v>
      </c>
      <c r="F31" s="23">
        <v>448244301.32999998</v>
      </c>
    </row>
    <row r="32" spans="1:6" x14ac:dyDescent="0.2">
      <c r="A32" s="16"/>
      <c r="B32" s="14"/>
      <c r="C32" s="15"/>
      <c r="D32" s="9" t="s">
        <v>13</v>
      </c>
      <c r="E32" s="20">
        <v>6143321.2400000002</v>
      </c>
      <c r="F32" s="23">
        <v>6143321.2400000002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-84364913.140000001</v>
      </c>
      <c r="F35" s="27">
        <f>SUM(F36:F40)</f>
        <v>-107042426.89</v>
      </c>
    </row>
    <row r="36" spans="1:6" x14ac:dyDescent="0.2">
      <c r="A36" s="16"/>
      <c r="B36" s="14"/>
      <c r="C36" s="15"/>
      <c r="D36" s="9" t="s">
        <v>46</v>
      </c>
      <c r="E36" s="20">
        <v>32890921.16</v>
      </c>
      <c r="F36" s="23">
        <v>9180789.0700000003</v>
      </c>
    </row>
    <row r="37" spans="1:6" x14ac:dyDescent="0.2">
      <c r="A37" s="16"/>
      <c r="B37" s="14"/>
      <c r="C37" s="15"/>
      <c r="D37" s="9" t="s">
        <v>14</v>
      </c>
      <c r="E37" s="20">
        <v>-117255924.38</v>
      </c>
      <c r="F37" s="23">
        <v>-116223306.04000001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90.08</v>
      </c>
      <c r="F39" s="23">
        <v>90.08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370022709.43000001</v>
      </c>
      <c r="F46" s="27">
        <f>SUM(F42+F35+F30)</f>
        <v>347345195.68000001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371925182.94</v>
      </c>
      <c r="F48" s="22">
        <f>F46+F26</f>
        <v>353084363.38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61" spans="1:6" x14ac:dyDescent="0.2">
      <c r="A61" s="28" t="s">
        <v>61</v>
      </c>
      <c r="B61" s="29"/>
      <c r="C61" s="30"/>
      <c r="D61" s="31" t="s">
        <v>62</v>
      </c>
    </row>
    <row r="62" spans="1:6" x14ac:dyDescent="0.2">
      <c r="A62" s="28" t="s">
        <v>63</v>
      </c>
      <c r="B62" s="29"/>
      <c r="C62" s="30"/>
      <c r="D62" s="31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19685039370078741" right="0.19685039370078741" top="1.3779527559055118" bottom="0.98425196850393704" header="0" footer="0"/>
  <pageSetup scale="7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GEORGINA GUERRERO SAUCILLO</cp:lastModifiedBy>
  <cp:lastPrinted>2024-04-22T17:47:24Z</cp:lastPrinted>
  <dcterms:created xsi:type="dcterms:W3CDTF">2012-12-11T20:26:08Z</dcterms:created>
  <dcterms:modified xsi:type="dcterms:W3CDTF">2024-04-22T17:47:40Z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