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9-INFORMACION-DISCIPLINA-FINANCIERA\FORMATO-1-ESF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B44" i="3"/>
  <c r="B59" i="3" s="1"/>
  <c r="C44" i="3"/>
  <c r="C59" i="3" s="1"/>
  <c r="F56" i="3"/>
  <c r="E44" i="3"/>
  <c r="E56" i="3" s="1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<sst xmlns="http://schemas.openxmlformats.org/spreadsheetml/2006/main" count="121" uniqueCount="120">
  <si>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</si>
  <si>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</si>
  <si>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</si>
  <si>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</si>
  <si>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</si>
  <si>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</si>
  <si>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</si>
  <si>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</si>
  <si>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</si>
  <si>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</si>
  <si>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</si>
  <si>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</si>
  <si>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</si>
  <si>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</si>
  <si>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</si>
  <si>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</si>
  <si>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</si>
  <si>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</si>
  <si>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</si>
  <si>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</si>
  <si>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</si>
  <si>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</si>
  <si>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</si>
  <si>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</si>
  <si>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</si>
  <si>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</si>
  <si>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</si>
  <si>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</si>
  <si>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</si>
  <si>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</si>
  <si>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</si>
  <si>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</si>
  <si>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</si>
  <si>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</si>
  <si>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</si>
  <si>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</si>
  <si>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</si>
  <si>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</si>
  <si>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</si>
  <si>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</si>
  <si>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</si>
  <si>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</si>
  <si>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</si>
  <si>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</si>
  <si>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</si>
  <si>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</si>
  <si>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</si>
  <si>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</si>
  <si>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</si>
  <si>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</si>
  <si>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</si>
  <si>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</si>
  <si>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</si>
  <si>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</si>
  <si>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</si>
  <si>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</si>
  <si>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</si>
  <si>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</si>
  <si>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</si>
  <si>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</si>
  <si>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</si>
  <si>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</si>
  <si>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</si>
  <si>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</si>
  <si>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</si>
  <si>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</si>
  <si>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</si>
  <si>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</si>
  <si>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</si>
  <si>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</si>
  <si>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</si>
  <si>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</si>
  <si>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</si>
  <si>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</si>
  <si>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</si>
  <si>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</si>
  <si>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</si>
  <si>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</si>
  <si>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</si>
  <si>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</si>
  <si>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</si>
  <si>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</si>
  <si>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</si>
  <si>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</si>
  <si>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</si>
  <si>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</si>
  <si>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</si>
  <si>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</si>
  <si>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</si>
  <si>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</si>
  <si>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</si>
  <si>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</si>
  <si>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</si>
  <si>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</si>
  <si>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</si>
  <si>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</si>
  <si>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</si>
  <si>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</si>
  <si>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</si>
  <si>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</si>
  <si>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</si>
  <si>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</si>
  <si>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</si>
  <si>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</si>
  <si>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</si>
  <si>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</si>
  <si>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</si>
  <si>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</si>
  <si>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</si>
  <si>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</si>
  <si>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</si>
  <si>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</si>
  <si>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</si>
  <si>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</si>
  <si>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</si>
  <si>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</si>
  <si>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</si>
  <si>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</si>
  <si>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</si>
  <si>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31 de Marzo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</si>
</sst>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Millares 2 4 6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9" zoomScale="120" zoomScaleNormal="120" workbookViewId="0">
      <selection activeCell="D83" sqref="D8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20879436.489999998</v>
      </c>
      <c r="C6" s="9">
        <f>SUM(C7:C13)</f>
        <v>21272885.23</v>
      </c>
      <c r="D6" s="5" t="s">
        <v>6</v>
      </c>
      <c r="E6" s="9">
        <f>SUM(E7:E15)</f>
        <v>2025258.59</v>
      </c>
      <c r="F6" s="9">
        <f>SUM(F7:F15)</f>
        <v>6930385.3999999994</v>
      </c>
    </row>
    <row r="7" spans="1:6" x14ac:dyDescent="0.2">
      <c r="A7" s="10" t="s">
        <v>7</v>
      </c>
      <c r="B7" s="9"/>
      <c r="C7" s="9"/>
      <c r="D7" s="11" t="s">
        <v>8</v>
      </c>
      <c r="E7" s="9">
        <v>812223.15</v>
      </c>
      <c r="F7" s="9">
        <v>1384008.71</v>
      </c>
    </row>
    <row r="8" spans="1:6" x14ac:dyDescent="0.2">
      <c r="A8" s="10" t="s">
        <v>9</v>
      </c>
      <c r="B8" s="9">
        <v>20879436.489999998</v>
      </c>
      <c r="C8" s="9">
        <v>21272885.23</v>
      </c>
      <c r="D8" s="11" t="s">
        <v>10</v>
      </c>
      <c r="E8" s="9">
        <v>0</v>
      </c>
      <c r="F8" s="9">
        <v>2049760.71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1212605.8500000001</v>
      </c>
      <c r="F13" s="9">
        <v>3490370.61</v>
      </c>
    </row>
    <row r="14" spans="1:6" x14ac:dyDescent="0.2">
      <c r="A14" s="3" t="s">
        <v>21</v>
      </c>
      <c r="B14" s="9">
        <f>SUM(B15:B21)</f>
        <v>6503211.3700000001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429.59</v>
      </c>
      <c r="F15" s="9">
        <v>6245.37</v>
      </c>
    </row>
    <row r="16" spans="1:6" x14ac:dyDescent="0.2">
      <c r="A16" s="10" t="s">
        <v>25</v>
      </c>
      <c r="B16" s="9">
        <v>6438906.3700000001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59305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21374.1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21374.1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766149.03</v>
      </c>
      <c r="F35" s="9">
        <f>SUM(F36:F38)</f>
        <v>766149.03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766149.03</v>
      </c>
      <c r="F37" s="9">
        <v>766149.03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27404021.960000001</v>
      </c>
      <c r="C44" s="7">
        <f>C6+C14+C22+C28+C34+C35+C38</f>
        <v>21272885.23</v>
      </c>
      <c r="D44" s="8" t="s">
        <v>80</v>
      </c>
      <c r="E44" s="7">
        <f>E6+E16+E20+E23+E24+E28+E35+E39</f>
        <v>2791407.62</v>
      </c>
      <c r="F44" s="7">
        <f>F6+F16+F20+F23+F24+F28+F35+F39</f>
        <v>7696534.4299999997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288801608.45999998</v>
      </c>
      <c r="C49" s="9">
        <v>288801608.45999998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124413136.75</v>
      </c>
      <c r="C50" s="9">
        <v>123620210.56999999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-98243684.370000005</v>
      </c>
      <c r="C52" s="9">
        <v>-98243684.370000005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2791407.62</v>
      </c>
      <c r="F56" s="7">
        <f>F54+F44</f>
        <v>7696534.4299999997</v>
      </c>
    </row>
    <row r="57" spans="1:6" x14ac:dyDescent="0.2">
      <c r="A57" s="12" t="s">
        <v>100</v>
      </c>
      <c r="B57" s="7">
        <f>SUM(B47:B55)</f>
        <v>314971060.83999997</v>
      </c>
      <c r="C57" s="7">
        <f>SUM(C47:C55)</f>
        <v>314178134.65999997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342375082.79999995</v>
      </c>
      <c r="C59" s="7">
        <f>C44+C57</f>
        <v>335451019.88999999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439773252.38</v>
      </c>
      <c r="F60" s="9">
        <f>SUM(F61:F63)</f>
        <v>439773252.38</v>
      </c>
    </row>
    <row r="61" spans="1:6" x14ac:dyDescent="0.2">
      <c r="A61" s="13"/>
      <c r="B61" s="9"/>
      <c r="C61" s="9"/>
      <c r="D61" s="5" t="s">
        <v>104</v>
      </c>
      <c r="E61" s="9">
        <v>433629931.13999999</v>
      </c>
      <c r="F61" s="9">
        <v>433629931.13999999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-100189577.2</v>
      </c>
      <c r="F65" s="9">
        <f>SUM(F66:F70)</f>
        <v>-112018766.92</v>
      </c>
    </row>
    <row r="66" spans="1:6" x14ac:dyDescent="0.2">
      <c r="A66" s="13"/>
      <c r="B66" s="9"/>
      <c r="C66" s="9"/>
      <c r="D66" s="5" t="s">
        <v>108</v>
      </c>
      <c r="E66" s="9">
        <v>16033651.74</v>
      </c>
      <c r="F66" s="9">
        <v>8528073.8399999999</v>
      </c>
    </row>
    <row r="67" spans="1:6" x14ac:dyDescent="0.2">
      <c r="A67" s="13"/>
      <c r="B67" s="9"/>
      <c r="C67" s="9"/>
      <c r="D67" s="5" t="s">
        <v>109</v>
      </c>
      <c r="E67" s="9">
        <v>-116223319.02</v>
      </c>
      <c r="F67" s="9">
        <v>-120546930.84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90.08</v>
      </c>
      <c r="F69" s="9">
        <v>90.08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339583675.18000001</v>
      </c>
      <c r="F76" s="7">
        <f>F60+F65+F72</f>
        <v>327754485.45999998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342375082.80000001</v>
      </c>
      <c r="F78" s="7">
        <f>F56+F76</f>
        <v>335451019.88999999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ignoredErrors>
    <ignoredError sqref="B28: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dcterms:created xsi:type="dcterms:W3CDTF">2017-01-11T17:17:46Z</dcterms:created>
  <dcterms:modified xsi:type="dcterms:W3CDTF">2023-05-02T14:53:47Z</dcterms:modified>
</cp:coreProperties>
</file>