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6-INFORMACION-PROGRAMATICA\03-IR\"/>
    </mc:Choice>
  </mc:AlternateContent>
  <bookViews>
    <workbookView xWindow="0" yWindow="0" windowWidth="28800" windowHeight="11730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INR!$A$4:$W$25</definedName>
    <definedName name="_ftn1" localSheetId="0">INR!#REF!</definedName>
    <definedName name="_ftnref1" localSheetId="0">INR!#REF!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5" i="1"/>
  <c r="I15" i="1"/>
  <c r="J6" i="1"/>
  <c r="I6" i="1"/>
</calcChain>
</file>

<file path=xl/sharedStrings.xml><?xml version="1.0" encoding="utf-8"?>
<sst xmlns="http://schemas.openxmlformats.org/spreadsheetml/2006/main" count="362" uniqueCount="102">
  <si>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</si>
  <si>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</si>
  <si>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</si>
  <si>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</si>
  <si>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</si>
  <si>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</si>
  <si>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</si>
  <si>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</si>
  <si>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</si>
  <si>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</si>
  <si>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</si>
  <si>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</si>
  <si>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</si>
  <si>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</si>
  <si>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</si>
  <si>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</si>
  <si>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</si>
  <si>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</si>
  <si>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</si>
  <si>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</si>
  <si>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</si>
  <si>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</si>
  <si>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</si>
  <si>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</si>
  <si>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</si>
  <si>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</si>
  <si>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</si>
  <si>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</si>
  <si>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GA2055</t>
  </si>
  <si>
    <t>NO APLICA</t>
  </si>
  <si>
    <t>2.5</t>
  </si>
  <si>
    <t>Universidad Politecnica de Guanajuato</t>
  </si>
  <si>
    <t>NO</t>
  </si>
  <si>
    <t>II</t>
  </si>
  <si>
    <t>A/B*100</t>
  </si>
  <si>
    <t>GB1076</t>
  </si>
  <si>
    <t>GC2090</t>
  </si>
  <si>
    <t>GD1258</t>
  </si>
  <si>
    <t>1.3</t>
  </si>
  <si>
    <t>PA0672</t>
  </si>
  <si>
    <t>P005</t>
  </si>
  <si>
    <t>Gestión de centros escolares de Educación Media Superior y Superior</t>
  </si>
  <si>
    <t>SI</t>
  </si>
  <si>
    <t>II.1.5</t>
  </si>
  <si>
    <t>Capacitación  y profesionalización de la plantilla docente y del personal directivo y/o administrativo de la UPGTO para contribuir con la formación del perfil profesional.</t>
  </si>
  <si>
    <t>Calidad educativa en educación media superior y superior</t>
  </si>
  <si>
    <t>Este indicador compara porcentualmente, el cumplimiento de metas del proceso/proyecto alcanzado durante la ejecución, respecto a las metas programadas para el ejercicio presupuestal vigente</t>
  </si>
  <si>
    <t>9.71</t>
  </si>
  <si>
    <t>100</t>
  </si>
  <si>
    <t>Porcentaje de Avance Físico Programado</t>
  </si>
  <si>
    <t>PA0676</t>
  </si>
  <si>
    <t>PB0669</t>
  </si>
  <si>
    <t>E038</t>
  </si>
  <si>
    <t>Competencias para el trabajo</t>
  </si>
  <si>
    <t>II.2.2</t>
  </si>
  <si>
    <t>Actualización de programas y contenidos educativos con relación a las demandas del entorno de UPGTO</t>
  </si>
  <si>
    <t>9.59</t>
  </si>
  <si>
    <t>PB0670</t>
  </si>
  <si>
    <t>E017</t>
  </si>
  <si>
    <t>Cobertura de Educación Media Superior y Superior</t>
  </si>
  <si>
    <t>II.1.2</t>
  </si>
  <si>
    <t>Administración e impartición de los servicios educativos existentes en UPG.</t>
  </si>
  <si>
    <t>Cobertura de la Educación Media Superior y Superior.</t>
  </si>
  <si>
    <t>PB0671</t>
  </si>
  <si>
    <t>E057</t>
  </si>
  <si>
    <t>Trayectoria en Nivel Básico, Media Superior y Superior</t>
  </si>
  <si>
    <t>II.1.4</t>
  </si>
  <si>
    <t>Realización de  tutorías y asesorías con la finalidad de apoyar a los alumnos a que contínuen con sus estudios y disminuir el riesgo de reprobación y deserción.</t>
  </si>
  <si>
    <t>Trayectoria en nivel básico, media superior y superior</t>
  </si>
  <si>
    <t>PB0673</t>
  </si>
  <si>
    <t>PB0674</t>
  </si>
  <si>
    <t>PB0675</t>
  </si>
  <si>
    <t>PB0677</t>
  </si>
  <si>
    <t>Porcentaje de Avance Financiero Programado</t>
  </si>
  <si>
    <t>PB0678</t>
  </si>
  <si>
    <t>PB0679</t>
  </si>
  <si>
    <t>PB0680</t>
  </si>
  <si>
    <t>PB0682</t>
  </si>
  <si>
    <t>PB2989</t>
  </si>
  <si>
    <t>S016</t>
  </si>
  <si>
    <t>Investigación, desarrollo tecnológico, transferencia de tecnología e innovación</t>
  </si>
  <si>
    <t>3.8</t>
  </si>
  <si>
    <t>III.6.1</t>
  </si>
  <si>
    <t>GESTIÓN Y ADMINISTRACIÓN PARA LA FORMACIÓN DE CAPITAL HUMANO DE ALTO NIVEL EN LA UPGTO.</t>
  </si>
  <si>
    <t>7.65</t>
  </si>
  <si>
    <t>PB2990</t>
  </si>
  <si>
    <t>E063</t>
  </si>
  <si>
    <t>Formación científica y tecnológica</t>
  </si>
  <si>
    <t>II.4.1</t>
  </si>
  <si>
    <t>Formación Científica y Tecnológica</t>
  </si>
  <si>
    <t>PB3134</t>
  </si>
  <si>
    <t>E036</t>
  </si>
  <si>
    <t>Divulgación de la ciencia y la tecnología</t>
  </si>
  <si>
    <t>II.4.2</t>
  </si>
  <si>
    <t>Proyectos para fomentar la investigación, innovación y desarrollo tecnológico.</t>
  </si>
  <si>
    <t>Divulgación de la Ciencia y la Tecnología</t>
  </si>
  <si>
    <t>9.94</t>
  </si>
  <si>
    <t>“Bajo protesta de decir verdad declaramos que los Estados Financieros y sus notas, son razonablemente correctos y son responsabilidad del emisor”</t>
  </si>
  <si>
    <t>DR. ROBERTO ARISTEO CONTRERAS ZÁRATE</t>
  </si>
  <si>
    <t xml:space="preserve">                   RECTOR</t>
  </si>
  <si>
    <t xml:space="preserve">  ENCARGADO DE SECRETARÍA ADMINISTRATIVA</t>
  </si>
  <si>
    <t>UNIVERSIDAD POLITÉCNICA DE GUANAJUATO
Indicadores de Resultados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</si>
</sst>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Font="1"/>
    <xf numFmtId="0" fontId="4" fillId="3" borderId="4" xfId="0" applyFont="1" applyFill="1" applyBorder="1" applyAlignment="1">
      <alignment horizontal="centerContinuous"/>
    </xf>
    <xf numFmtId="0" fontId="4" fillId="4" borderId="4" xfId="2" applyFont="1" applyFill="1" applyBorder="1" applyAlignment="1" applyProtection="1">
      <alignment horizontal="centerContinuous" vertical="center" wrapText="1"/>
      <protection locked="0"/>
    </xf>
    <xf numFmtId="0" fontId="4" fillId="5" borderId="4" xfId="0" applyFont="1" applyFill="1" applyBorder="1" applyAlignment="1">
      <alignment horizontal="centerContinuous" vertical="center" wrapText="1"/>
    </xf>
    <xf numFmtId="0" fontId="4" fillId="6" borderId="4" xfId="0" applyFont="1" applyFill="1" applyBorder="1" applyAlignment="1">
      <alignment horizontal="centerContinuous" wrapText="1"/>
    </xf>
    <xf numFmtId="0" fontId="4" fillId="7" borderId="0" xfId="3" applyFont="1" applyFill="1" applyBorder="1" applyAlignment="1">
      <alignment horizontal="centerContinuous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4" borderId="5" xfId="3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7" borderId="5" xfId="3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4" borderId="0" xfId="3" applyNumberFormat="1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3" applyFont="1" applyFill="1" applyBorder="1" applyAlignment="1">
      <alignment horizontal="center" vertical="center" wrapText="1"/>
    </xf>
    <xf numFmtId="0" fontId="4" fillId="7" borderId="0" xfId="3" applyFont="1" applyFill="1" applyBorder="1" applyAlignment="1">
      <alignment horizontal="center" vertical="center" wrapText="1"/>
    </xf>
    <xf numFmtId="0" fontId="0" fillId="0" borderId="5" xfId="0" applyFont="1" applyBorder="1" applyProtection="1"/>
    <xf numFmtId="0" fontId="0" fillId="0" borderId="5" xfId="0" applyFont="1" applyBorder="1" applyProtection="1">
      <protection locked="0"/>
    </xf>
    <xf numFmtId="43" fontId="0" fillId="0" borderId="5" xfId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 2 2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406797</xdr:colOff>
      <xdr:row>31</xdr:row>
      <xdr:rowOff>119063</xdr:rowOff>
    </xdr:from>
    <xdr:to>
      <xdr:col>3</xdr:col>
      <xdr:colOff>871537</xdr:colOff>
      <xdr:row>31</xdr:row>
      <xdr:rowOff>119064</xdr:rowOff>
    </xdr:to>
    <xdr:cxnSp macro="">
      <xdr:nvCxnSpPr>
        <xdr:cNvPr id="2" name="Conector recto 1"/>
        <xdr:cNvCxnSpPr/>
      </xdr:nvCxnSpPr>
      <xdr:spPr>
        <a:xfrm>
          <a:off x="1187847" y="5767388"/>
          <a:ext cx="290314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952500</xdr:colOff>
      <xdr:row>31</xdr:row>
      <xdr:rowOff>128985</xdr:rowOff>
    </xdr:from>
    <xdr:to>
      <xdr:col>9</xdr:col>
      <xdr:colOff>931069</xdr:colOff>
      <xdr:row>31</xdr:row>
      <xdr:rowOff>128986</xdr:rowOff>
    </xdr:to>
    <xdr:cxnSp macro="">
      <xdr:nvCxnSpPr>
        <xdr:cNvPr id="3" name="Conector recto 2"/>
        <xdr:cNvCxnSpPr/>
      </xdr:nvCxnSpPr>
      <xdr:spPr>
        <a:xfrm>
          <a:off x="7953375" y="5777310"/>
          <a:ext cx="235981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40"/>
  <sheetViews>
    <sheetView tabSelected="1" zoomScale="96" zoomScaleNormal="96" workbookViewId="0">
      <pane ySplit="3" topLeftCell="A4" activePane="bottomLeft" state="frozen"/>
      <selection activeCell="B33" sqref="B33"/>
      <selection pane="bottomLeft" activeCell="G39" sqref="G39"/>
    </sheetView>
  </sheetViews>
  <sheetFormatPr baseColWidth="10" defaultColWidth="12" defaultRowHeight="11.25" x14ac:dyDescent="0.2"/>
  <cols>
    <col min="1" max="1" width="13.6640625" style="26" customWidth="1"/>
    <col min="2" max="2" width="15.5" style="37" bestFit="1" customWidth="1"/>
    <col min="3" max="3" width="27.1640625" style="37" bestFit="1" customWidth="1"/>
    <col min="4" max="4" width="27.5" style="37" bestFit="1" customWidth="1"/>
    <col min="5" max="5" width="21.6640625" style="37" bestFit="1" customWidth="1"/>
    <col min="6" max="7" width="17" style="37" customWidth="1"/>
    <col min="8" max="8" width="13.6640625" style="37" customWidth="1"/>
    <col min="9" max="9" width="13" style="37" customWidth="1"/>
    <col min="10" max="10" width="14.33203125" style="37" customWidth="1"/>
    <col min="11" max="11" width="9.33203125" style="37" customWidth="1"/>
    <col min="12" max="12" width="11.33203125" style="37" bestFit="1" customWidth="1"/>
    <col min="13" max="13" width="44.1640625" style="37" customWidth="1"/>
    <col min="14" max="14" width="44" style="37" customWidth="1"/>
    <col min="15" max="15" width="14.1640625" style="37" customWidth="1"/>
    <col min="16" max="16" width="16.6640625" style="37" customWidth="1"/>
    <col min="17" max="17" width="80.83203125" style="37" customWidth="1"/>
    <col min="18" max="18" width="12.6640625" style="37" bestFit="1" customWidth="1"/>
    <col min="19" max="21" width="12" style="37"/>
    <col min="22" max="22" width="13" style="37" bestFit="1" customWidth="1"/>
    <col min="23" max="23" width="15" style="26" customWidth="1"/>
    <col min="24" max="16384" width="12" style="26"/>
  </cols>
  <sheetData>
    <row r="1" spans="1:23" s="1" customFormat="1" ht="60" customHeight="1" x14ac:dyDescent="0.2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s="1" customFormat="1" ht="11.25" customHeight="1" x14ac:dyDescent="0.2">
      <c r="A2" s="2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4" t="s">
        <v>2</v>
      </c>
      <c r="L2" s="4"/>
      <c r="M2" s="4"/>
      <c r="N2" s="5" t="s">
        <v>3</v>
      </c>
      <c r="O2" s="5"/>
      <c r="P2" s="5"/>
      <c r="Q2" s="5"/>
      <c r="R2" s="5"/>
      <c r="S2" s="5"/>
      <c r="T2" s="5"/>
      <c r="U2" s="6" t="s">
        <v>4</v>
      </c>
      <c r="V2" s="6"/>
      <c r="W2" s="6"/>
    </row>
    <row r="3" spans="1:23" s="1" customFormat="1" ht="54.75" customHeight="1" x14ac:dyDescent="0.2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  <c r="G3" s="8" t="s">
        <v>11</v>
      </c>
      <c r="H3" s="8" t="s">
        <v>12</v>
      </c>
      <c r="I3" s="9" t="s">
        <v>13</v>
      </c>
      <c r="J3" s="9" t="s">
        <v>14</v>
      </c>
      <c r="K3" s="10" t="s">
        <v>15</v>
      </c>
      <c r="L3" s="10" t="s">
        <v>16</v>
      </c>
      <c r="M3" s="10" t="s">
        <v>17</v>
      </c>
      <c r="N3" s="11" t="s">
        <v>18</v>
      </c>
      <c r="O3" s="11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2" t="s">
        <v>25</v>
      </c>
      <c r="V3" s="13" t="s">
        <v>26</v>
      </c>
      <c r="W3" s="13" t="s">
        <v>27</v>
      </c>
    </row>
    <row r="4" spans="1:23" s="1" customFormat="1" ht="15" customHeight="1" x14ac:dyDescent="0.2">
      <c r="A4" s="14">
        <v>1</v>
      </c>
      <c r="B4" s="15">
        <v>2</v>
      </c>
      <c r="C4" s="14">
        <v>3</v>
      </c>
      <c r="D4" s="16">
        <v>4</v>
      </c>
      <c r="E4" s="14">
        <v>5</v>
      </c>
      <c r="F4" s="17">
        <v>6</v>
      </c>
      <c r="G4" s="17">
        <v>7</v>
      </c>
      <c r="H4" s="17">
        <v>8</v>
      </c>
      <c r="I4" s="18">
        <v>9</v>
      </c>
      <c r="J4" s="18">
        <v>10</v>
      </c>
      <c r="K4" s="19">
        <v>11</v>
      </c>
      <c r="L4" s="19">
        <v>12</v>
      </c>
      <c r="M4" s="19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1">
        <v>21</v>
      </c>
      <c r="V4" s="21">
        <v>22</v>
      </c>
      <c r="W4" s="21">
        <v>23</v>
      </c>
    </row>
    <row r="5" spans="1:23" x14ac:dyDescent="0.2">
      <c r="A5" s="22" t="s">
        <v>28</v>
      </c>
      <c r="B5" s="23" t="s">
        <v>29</v>
      </c>
      <c r="C5" s="23" t="s">
        <v>29</v>
      </c>
      <c r="D5" s="23" t="s">
        <v>30</v>
      </c>
      <c r="E5" s="23" t="s">
        <v>31</v>
      </c>
      <c r="F5" s="24">
        <v>1053398.05</v>
      </c>
      <c r="G5" s="24">
        <v>1003753.52</v>
      </c>
      <c r="H5" s="23">
        <v>0</v>
      </c>
      <c r="I5" s="25">
        <v>30460.05</v>
      </c>
      <c r="J5" s="25">
        <v>27270.05</v>
      </c>
      <c r="K5" s="23" t="s">
        <v>32</v>
      </c>
      <c r="L5" s="23" t="s">
        <v>29</v>
      </c>
      <c r="M5" s="23" t="s">
        <v>29</v>
      </c>
      <c r="N5" s="23" t="s">
        <v>29</v>
      </c>
      <c r="O5" s="23" t="s">
        <v>33</v>
      </c>
      <c r="P5" s="23" t="s">
        <v>34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2" t="s">
        <v>29</v>
      </c>
    </row>
    <row r="6" spans="1:23" x14ac:dyDescent="0.2">
      <c r="A6" s="22" t="s">
        <v>35</v>
      </c>
      <c r="B6" s="23" t="s">
        <v>29</v>
      </c>
      <c r="C6" s="23" t="s">
        <v>29</v>
      </c>
      <c r="D6" s="23" t="s">
        <v>30</v>
      </c>
      <c r="E6" s="23" t="s">
        <v>31</v>
      </c>
      <c r="F6" s="24">
        <v>16353558.34</v>
      </c>
      <c r="G6" s="24">
        <v>44175047.829999998</v>
      </c>
      <c r="H6" s="23">
        <v>0</v>
      </c>
      <c r="I6" s="25">
        <f>18528927.82+183619.48</f>
        <v>18712547.300000001</v>
      </c>
      <c r="J6" s="25">
        <f>15572478.83+183619.48</f>
        <v>15756098.310000001</v>
      </c>
      <c r="K6" s="23" t="s">
        <v>32</v>
      </c>
      <c r="L6" s="23" t="s">
        <v>29</v>
      </c>
      <c r="M6" s="23" t="s">
        <v>29</v>
      </c>
      <c r="N6" s="23" t="s">
        <v>29</v>
      </c>
      <c r="O6" s="23" t="s">
        <v>33</v>
      </c>
      <c r="P6" s="23" t="s">
        <v>34</v>
      </c>
      <c r="Q6" s="23" t="s">
        <v>29</v>
      </c>
      <c r="R6" s="23" t="s">
        <v>29</v>
      </c>
      <c r="S6" s="23" t="s">
        <v>29</v>
      </c>
      <c r="T6" s="23" t="s">
        <v>29</v>
      </c>
      <c r="U6" s="23" t="s">
        <v>29</v>
      </c>
      <c r="V6" s="23" t="s">
        <v>29</v>
      </c>
      <c r="W6" s="22" t="s">
        <v>29</v>
      </c>
    </row>
    <row r="7" spans="1:23" x14ac:dyDescent="0.2">
      <c r="A7" s="22" t="s">
        <v>36</v>
      </c>
      <c r="B7" s="23" t="s">
        <v>29</v>
      </c>
      <c r="C7" s="23" t="s">
        <v>29</v>
      </c>
      <c r="D7" s="23" t="s">
        <v>30</v>
      </c>
      <c r="E7" s="23" t="s">
        <v>31</v>
      </c>
      <c r="F7" s="24">
        <v>1205086.01</v>
      </c>
      <c r="G7" s="24">
        <v>653966.31000000006</v>
      </c>
      <c r="H7" s="23">
        <v>0</v>
      </c>
      <c r="I7" s="25">
        <v>23609.74</v>
      </c>
      <c r="J7" s="25">
        <v>23609.74</v>
      </c>
      <c r="K7" s="23" t="s">
        <v>32</v>
      </c>
      <c r="L7" s="23" t="s">
        <v>29</v>
      </c>
      <c r="M7" s="23" t="s">
        <v>29</v>
      </c>
      <c r="N7" s="23" t="s">
        <v>29</v>
      </c>
      <c r="O7" s="23" t="s">
        <v>33</v>
      </c>
      <c r="P7" s="23" t="s">
        <v>34</v>
      </c>
      <c r="Q7" s="23" t="s">
        <v>29</v>
      </c>
      <c r="R7" s="23" t="s">
        <v>29</v>
      </c>
      <c r="S7" s="23" t="s">
        <v>29</v>
      </c>
      <c r="T7" s="23" t="s">
        <v>29</v>
      </c>
      <c r="U7" s="23" t="s">
        <v>29</v>
      </c>
      <c r="V7" s="23" t="s">
        <v>29</v>
      </c>
      <c r="W7" s="22" t="s">
        <v>29</v>
      </c>
    </row>
    <row r="8" spans="1:23" x14ac:dyDescent="0.2">
      <c r="A8" s="22" t="s">
        <v>37</v>
      </c>
      <c r="B8" s="23" t="s">
        <v>29</v>
      </c>
      <c r="C8" s="23" t="s">
        <v>29</v>
      </c>
      <c r="D8" s="23" t="s">
        <v>38</v>
      </c>
      <c r="E8" s="23" t="s">
        <v>31</v>
      </c>
      <c r="F8" s="24">
        <v>49621.3</v>
      </c>
      <c r="G8" s="24">
        <v>0</v>
      </c>
      <c r="H8" s="23">
        <v>0</v>
      </c>
      <c r="I8" s="23"/>
      <c r="J8" s="23"/>
      <c r="K8" s="23" t="s">
        <v>32</v>
      </c>
      <c r="L8" s="23" t="s">
        <v>29</v>
      </c>
      <c r="M8" s="23" t="s">
        <v>29</v>
      </c>
      <c r="N8" s="23" t="s">
        <v>29</v>
      </c>
      <c r="O8" s="23" t="s">
        <v>33</v>
      </c>
      <c r="P8" s="23" t="s">
        <v>34</v>
      </c>
      <c r="Q8" s="23" t="s">
        <v>29</v>
      </c>
      <c r="R8" s="23" t="s">
        <v>29</v>
      </c>
      <c r="S8" s="23" t="s">
        <v>29</v>
      </c>
      <c r="T8" s="23" t="s">
        <v>29</v>
      </c>
      <c r="U8" s="23" t="s">
        <v>29</v>
      </c>
      <c r="V8" s="23" t="s">
        <v>29</v>
      </c>
      <c r="W8" s="22" t="s">
        <v>29</v>
      </c>
    </row>
    <row r="9" spans="1:23" x14ac:dyDescent="0.2">
      <c r="A9" s="22" t="s">
        <v>39</v>
      </c>
      <c r="B9" s="23" t="s">
        <v>40</v>
      </c>
      <c r="C9" s="23" t="s">
        <v>41</v>
      </c>
      <c r="D9" s="23" t="s">
        <v>30</v>
      </c>
      <c r="E9" s="23" t="s">
        <v>31</v>
      </c>
      <c r="F9" s="24">
        <v>2258187.7999999998</v>
      </c>
      <c r="G9" s="24">
        <v>1791104.01</v>
      </c>
      <c r="H9" s="23">
        <v>0</v>
      </c>
      <c r="I9" s="25">
        <v>224741.44</v>
      </c>
      <c r="J9" s="25">
        <v>219741.44</v>
      </c>
      <c r="K9" s="23" t="s">
        <v>42</v>
      </c>
      <c r="L9" s="23" t="s">
        <v>43</v>
      </c>
      <c r="M9" s="23" t="s">
        <v>44</v>
      </c>
      <c r="N9" s="23" t="s">
        <v>45</v>
      </c>
      <c r="O9" s="23" t="s">
        <v>33</v>
      </c>
      <c r="P9" s="23" t="s">
        <v>34</v>
      </c>
      <c r="Q9" s="23" t="s">
        <v>46</v>
      </c>
      <c r="R9" s="23">
        <v>100</v>
      </c>
      <c r="S9" s="23">
        <v>100</v>
      </c>
      <c r="T9" s="23" t="s">
        <v>47</v>
      </c>
      <c r="U9" s="23" t="s">
        <v>48</v>
      </c>
      <c r="V9" s="23" t="s">
        <v>48</v>
      </c>
      <c r="W9" s="22" t="s">
        <v>49</v>
      </c>
    </row>
    <row r="10" spans="1:23" x14ac:dyDescent="0.2">
      <c r="A10" s="22" t="s">
        <v>50</v>
      </c>
      <c r="B10" s="23" t="s">
        <v>40</v>
      </c>
      <c r="C10" s="23" t="s">
        <v>41</v>
      </c>
      <c r="D10" s="23" t="s">
        <v>30</v>
      </c>
      <c r="E10" s="23" t="s">
        <v>31</v>
      </c>
      <c r="F10" s="24">
        <v>753124.13</v>
      </c>
      <c r="G10" s="24">
        <v>644200</v>
      </c>
      <c r="H10" s="23">
        <v>0</v>
      </c>
      <c r="I10" s="25">
        <v>17400</v>
      </c>
      <c r="J10" s="25">
        <v>17400</v>
      </c>
      <c r="K10" s="23" t="s">
        <v>42</v>
      </c>
      <c r="L10" s="23" t="s">
        <v>43</v>
      </c>
      <c r="M10" s="23" t="s">
        <v>44</v>
      </c>
      <c r="N10" s="23" t="s">
        <v>45</v>
      </c>
      <c r="O10" s="23" t="s">
        <v>33</v>
      </c>
      <c r="P10" s="23" t="s">
        <v>34</v>
      </c>
      <c r="Q10" s="23" t="s">
        <v>46</v>
      </c>
      <c r="R10" s="23">
        <v>100</v>
      </c>
      <c r="S10" s="23">
        <v>100</v>
      </c>
      <c r="T10" s="23" t="s">
        <v>47</v>
      </c>
      <c r="U10" s="23" t="s">
        <v>48</v>
      </c>
      <c r="V10" s="23" t="s">
        <v>48</v>
      </c>
      <c r="W10" s="22" t="s">
        <v>49</v>
      </c>
    </row>
    <row r="11" spans="1:23" x14ac:dyDescent="0.2">
      <c r="A11" s="22" t="s">
        <v>51</v>
      </c>
      <c r="B11" s="23" t="s">
        <v>52</v>
      </c>
      <c r="C11" s="23" t="s">
        <v>53</v>
      </c>
      <c r="D11" s="23" t="s">
        <v>30</v>
      </c>
      <c r="E11" s="23" t="s">
        <v>31</v>
      </c>
      <c r="F11" s="24">
        <v>15046833.92</v>
      </c>
      <c r="G11" s="24">
        <v>1291845.45</v>
      </c>
      <c r="H11" s="23">
        <v>0</v>
      </c>
      <c r="I11" s="25">
        <v>751219.31</v>
      </c>
      <c r="J11" s="25">
        <v>390872.86</v>
      </c>
      <c r="K11" s="23" t="s">
        <v>42</v>
      </c>
      <c r="L11" s="23" t="s">
        <v>54</v>
      </c>
      <c r="M11" s="23" t="s">
        <v>55</v>
      </c>
      <c r="N11" s="23" t="s">
        <v>53</v>
      </c>
      <c r="O11" s="23" t="s">
        <v>33</v>
      </c>
      <c r="P11" s="23" t="s">
        <v>34</v>
      </c>
      <c r="Q11" s="23" t="s">
        <v>46</v>
      </c>
      <c r="R11" s="23">
        <v>100</v>
      </c>
      <c r="S11" s="23">
        <v>100</v>
      </c>
      <c r="T11" s="23" t="s">
        <v>56</v>
      </c>
      <c r="U11" s="23" t="s">
        <v>48</v>
      </c>
      <c r="V11" s="23" t="s">
        <v>48</v>
      </c>
      <c r="W11" s="22" t="s">
        <v>49</v>
      </c>
    </row>
    <row r="12" spans="1:23" x14ac:dyDescent="0.2">
      <c r="A12" s="22" t="s">
        <v>57</v>
      </c>
      <c r="B12" s="23" t="s">
        <v>58</v>
      </c>
      <c r="C12" s="23" t="s">
        <v>59</v>
      </c>
      <c r="D12" s="23" t="s">
        <v>30</v>
      </c>
      <c r="E12" s="23" t="s">
        <v>31</v>
      </c>
      <c r="F12" s="24">
        <v>40135934.640000001</v>
      </c>
      <c r="G12" s="24">
        <v>57999907.869999997</v>
      </c>
      <c r="H12" s="23">
        <v>0</v>
      </c>
      <c r="I12" s="25">
        <v>7216875.5</v>
      </c>
      <c r="J12" s="25">
        <v>7238910.9699999997</v>
      </c>
      <c r="K12" s="23" t="s">
        <v>42</v>
      </c>
      <c r="L12" s="23" t="s">
        <v>60</v>
      </c>
      <c r="M12" s="23" t="s">
        <v>61</v>
      </c>
      <c r="N12" s="23" t="s">
        <v>62</v>
      </c>
      <c r="O12" s="23" t="s">
        <v>33</v>
      </c>
      <c r="P12" s="23" t="s">
        <v>34</v>
      </c>
      <c r="Q12" s="23" t="s">
        <v>46</v>
      </c>
      <c r="R12" s="23">
        <v>100</v>
      </c>
      <c r="S12" s="23">
        <v>100</v>
      </c>
      <c r="T12" s="23" t="s">
        <v>56</v>
      </c>
      <c r="U12" s="23" t="s">
        <v>48</v>
      </c>
      <c r="V12" s="23" t="s">
        <v>48</v>
      </c>
      <c r="W12" s="22" t="s">
        <v>49</v>
      </c>
    </row>
    <row r="13" spans="1:23" x14ac:dyDescent="0.2">
      <c r="A13" s="22" t="s">
        <v>63</v>
      </c>
      <c r="B13" s="23" t="s">
        <v>64</v>
      </c>
      <c r="C13" s="23" t="s">
        <v>65</v>
      </c>
      <c r="D13" s="23" t="s">
        <v>30</v>
      </c>
      <c r="E13" s="23" t="s">
        <v>31</v>
      </c>
      <c r="F13" s="24">
        <v>2258187.7999999998</v>
      </c>
      <c r="G13" s="24">
        <v>2025500</v>
      </c>
      <c r="H13" s="23">
        <v>0</v>
      </c>
      <c r="I13" s="25">
        <v>120122.3</v>
      </c>
      <c r="J13" s="25">
        <v>16557.5</v>
      </c>
      <c r="K13" s="23" t="s">
        <v>42</v>
      </c>
      <c r="L13" s="23" t="s">
        <v>66</v>
      </c>
      <c r="M13" s="23" t="s">
        <v>67</v>
      </c>
      <c r="N13" s="23" t="s">
        <v>68</v>
      </c>
      <c r="O13" s="23" t="s">
        <v>33</v>
      </c>
      <c r="P13" s="23" t="s">
        <v>34</v>
      </c>
      <c r="Q13" s="23" t="s">
        <v>46</v>
      </c>
      <c r="R13" s="23">
        <v>100</v>
      </c>
      <c r="S13" s="23">
        <v>100</v>
      </c>
      <c r="T13" s="23" t="s">
        <v>47</v>
      </c>
      <c r="U13" s="23" t="s">
        <v>48</v>
      </c>
      <c r="V13" s="23" t="s">
        <v>48</v>
      </c>
      <c r="W13" s="22" t="s">
        <v>49</v>
      </c>
    </row>
    <row r="14" spans="1:23" x14ac:dyDescent="0.2">
      <c r="A14" s="22" t="s">
        <v>69</v>
      </c>
      <c r="B14" s="23" t="s">
        <v>52</v>
      </c>
      <c r="C14" s="23" t="s">
        <v>53</v>
      </c>
      <c r="D14" s="23" t="s">
        <v>30</v>
      </c>
      <c r="E14" s="23" t="s">
        <v>31</v>
      </c>
      <c r="F14" s="24">
        <v>2258187.7999999998</v>
      </c>
      <c r="G14" s="24">
        <v>635000</v>
      </c>
      <c r="H14" s="23">
        <v>0</v>
      </c>
      <c r="I14" s="25">
        <v>34800</v>
      </c>
      <c r="J14" s="25">
        <v>34800</v>
      </c>
      <c r="K14" s="23" t="s">
        <v>42</v>
      </c>
      <c r="L14" s="23" t="s">
        <v>54</v>
      </c>
      <c r="M14" s="23" t="s">
        <v>55</v>
      </c>
      <c r="N14" s="23" t="s">
        <v>53</v>
      </c>
      <c r="O14" s="23" t="s">
        <v>33</v>
      </c>
      <c r="P14" s="23" t="s">
        <v>34</v>
      </c>
      <c r="Q14" s="23" t="s">
        <v>46</v>
      </c>
      <c r="R14" s="23">
        <v>100</v>
      </c>
      <c r="S14" s="23">
        <v>100</v>
      </c>
      <c r="T14" s="23" t="s">
        <v>56</v>
      </c>
      <c r="U14" s="23" t="s">
        <v>48</v>
      </c>
      <c r="V14" s="23" t="s">
        <v>48</v>
      </c>
      <c r="W14" s="22" t="s">
        <v>49</v>
      </c>
    </row>
    <row r="15" spans="1:23" x14ac:dyDescent="0.2">
      <c r="A15" s="22" t="s">
        <v>70</v>
      </c>
      <c r="B15" s="23" t="s">
        <v>40</v>
      </c>
      <c r="C15" s="23" t="s">
        <v>41</v>
      </c>
      <c r="D15" s="23" t="s">
        <v>30</v>
      </c>
      <c r="E15" s="23" t="s">
        <v>31</v>
      </c>
      <c r="F15" s="24">
        <v>1506248.26</v>
      </c>
      <c r="G15" s="24">
        <v>2857240.1</v>
      </c>
      <c r="H15" s="23">
        <v>0</v>
      </c>
      <c r="I15" s="25">
        <f>119582.28+120176</f>
        <v>239758.28</v>
      </c>
      <c r="J15" s="25">
        <f>119582.28+60088</f>
        <v>179670.28</v>
      </c>
      <c r="K15" s="23" t="s">
        <v>42</v>
      </c>
      <c r="L15" s="23" t="s">
        <v>43</v>
      </c>
      <c r="M15" s="23" t="s">
        <v>44</v>
      </c>
      <c r="N15" s="23" t="s">
        <v>45</v>
      </c>
      <c r="O15" s="23" t="s">
        <v>33</v>
      </c>
      <c r="P15" s="23" t="s">
        <v>34</v>
      </c>
      <c r="Q15" s="23" t="s">
        <v>46</v>
      </c>
      <c r="R15" s="23">
        <v>100</v>
      </c>
      <c r="S15" s="23">
        <v>100</v>
      </c>
      <c r="T15" s="23" t="s">
        <v>47</v>
      </c>
      <c r="U15" s="23" t="s">
        <v>48</v>
      </c>
      <c r="V15" s="23" t="s">
        <v>48</v>
      </c>
      <c r="W15" s="22" t="s">
        <v>49</v>
      </c>
    </row>
    <row r="16" spans="1:23" x14ac:dyDescent="0.2">
      <c r="A16" s="22" t="s">
        <v>71</v>
      </c>
      <c r="B16" s="23" t="s">
        <v>52</v>
      </c>
      <c r="C16" s="23" t="s">
        <v>53</v>
      </c>
      <c r="D16" s="23" t="s">
        <v>30</v>
      </c>
      <c r="E16" s="23" t="s">
        <v>31</v>
      </c>
      <c r="F16" s="24">
        <v>1506248.26</v>
      </c>
      <c r="G16" s="24">
        <v>1350000</v>
      </c>
      <c r="H16" s="23">
        <v>0</v>
      </c>
      <c r="I16" s="25">
        <v>58000</v>
      </c>
      <c r="J16" s="25"/>
      <c r="K16" s="23" t="s">
        <v>42</v>
      </c>
      <c r="L16" s="23" t="s">
        <v>54</v>
      </c>
      <c r="M16" s="23" t="s">
        <v>55</v>
      </c>
      <c r="N16" s="23" t="s">
        <v>53</v>
      </c>
      <c r="O16" s="23" t="s">
        <v>33</v>
      </c>
      <c r="P16" s="23" t="s">
        <v>34</v>
      </c>
      <c r="Q16" s="23" t="s">
        <v>46</v>
      </c>
      <c r="R16" s="23">
        <v>100</v>
      </c>
      <c r="S16" s="23">
        <v>100</v>
      </c>
      <c r="T16" s="23" t="s">
        <v>56</v>
      </c>
      <c r="U16" s="23" t="s">
        <v>48</v>
      </c>
      <c r="V16" s="23" t="s">
        <v>48</v>
      </c>
      <c r="W16" s="22" t="s">
        <v>49</v>
      </c>
    </row>
    <row r="17" spans="1:23" x14ac:dyDescent="0.2">
      <c r="A17" s="22" t="s">
        <v>72</v>
      </c>
      <c r="B17" s="23" t="s">
        <v>52</v>
      </c>
      <c r="C17" s="23" t="s">
        <v>53</v>
      </c>
      <c r="D17" s="23" t="s">
        <v>30</v>
      </c>
      <c r="E17" s="23" t="s">
        <v>31</v>
      </c>
      <c r="F17" s="24">
        <v>1506248.26</v>
      </c>
      <c r="G17" s="24">
        <v>0</v>
      </c>
      <c r="H17" s="23">
        <v>0</v>
      </c>
      <c r="I17" s="23"/>
      <c r="J17" s="23"/>
      <c r="K17" s="23" t="s">
        <v>42</v>
      </c>
      <c r="L17" s="23" t="s">
        <v>54</v>
      </c>
      <c r="M17" s="23" t="s">
        <v>55</v>
      </c>
      <c r="N17" s="23" t="s">
        <v>53</v>
      </c>
      <c r="O17" s="23" t="s">
        <v>33</v>
      </c>
      <c r="P17" s="23" t="s">
        <v>34</v>
      </c>
      <c r="Q17" s="23" t="s">
        <v>46</v>
      </c>
      <c r="R17" s="23">
        <v>100</v>
      </c>
      <c r="S17" s="23">
        <v>100</v>
      </c>
      <c r="T17" s="23" t="s">
        <v>56</v>
      </c>
      <c r="U17" s="23" t="s">
        <v>48</v>
      </c>
      <c r="V17" s="23" t="s">
        <v>48</v>
      </c>
      <c r="W17" s="22" t="s">
        <v>73</v>
      </c>
    </row>
    <row r="18" spans="1:23" x14ac:dyDescent="0.2">
      <c r="A18" s="22" t="s">
        <v>74</v>
      </c>
      <c r="B18" s="23" t="s">
        <v>58</v>
      </c>
      <c r="C18" s="23" t="s">
        <v>59</v>
      </c>
      <c r="D18" s="23" t="s">
        <v>30</v>
      </c>
      <c r="E18" s="23" t="s">
        <v>31</v>
      </c>
      <c r="F18" s="24">
        <v>9014385.1400000006</v>
      </c>
      <c r="G18" s="24">
        <v>3196061.04</v>
      </c>
      <c r="H18" s="23">
        <v>0</v>
      </c>
      <c r="I18" s="25">
        <f>285497.64+582605.82</f>
        <v>868103.46</v>
      </c>
      <c r="J18" s="25">
        <f>270987.89+582605.82</f>
        <v>853593.71</v>
      </c>
      <c r="K18" s="23" t="s">
        <v>42</v>
      </c>
      <c r="L18" s="23" t="s">
        <v>60</v>
      </c>
      <c r="M18" s="23" t="s">
        <v>61</v>
      </c>
      <c r="N18" s="23" t="s">
        <v>62</v>
      </c>
      <c r="O18" s="23" t="s">
        <v>33</v>
      </c>
      <c r="P18" s="23" t="s">
        <v>34</v>
      </c>
      <c r="Q18" s="23" t="s">
        <v>46</v>
      </c>
      <c r="R18" s="23">
        <v>100</v>
      </c>
      <c r="S18" s="23">
        <v>100</v>
      </c>
      <c r="T18" s="23" t="s">
        <v>56</v>
      </c>
      <c r="U18" s="23" t="s">
        <v>48</v>
      </c>
      <c r="V18" s="23" t="s">
        <v>48</v>
      </c>
      <c r="W18" s="22" t="s">
        <v>73</v>
      </c>
    </row>
    <row r="19" spans="1:23" x14ac:dyDescent="0.2">
      <c r="A19" s="22" t="s">
        <v>75</v>
      </c>
      <c r="B19" s="23" t="s">
        <v>64</v>
      </c>
      <c r="C19" s="23" t="s">
        <v>65</v>
      </c>
      <c r="D19" s="23" t="s">
        <v>30</v>
      </c>
      <c r="E19" s="23" t="s">
        <v>31</v>
      </c>
      <c r="F19" s="24">
        <v>2258405</v>
      </c>
      <c r="G19" s="24">
        <v>2094000</v>
      </c>
      <c r="H19" s="23">
        <v>0</v>
      </c>
      <c r="I19" s="25">
        <v>430382.68</v>
      </c>
      <c r="J19" s="25">
        <v>380382.68</v>
      </c>
      <c r="K19" s="23" t="s">
        <v>42</v>
      </c>
      <c r="L19" s="23" t="s">
        <v>66</v>
      </c>
      <c r="M19" s="23" t="s">
        <v>67</v>
      </c>
      <c r="N19" s="23" t="s">
        <v>68</v>
      </c>
      <c r="O19" s="23" t="s">
        <v>33</v>
      </c>
      <c r="P19" s="23" t="s">
        <v>34</v>
      </c>
      <c r="Q19" s="23" t="s">
        <v>46</v>
      </c>
      <c r="R19" s="23">
        <v>100</v>
      </c>
      <c r="S19" s="23">
        <v>100</v>
      </c>
      <c r="T19" s="23" t="s">
        <v>47</v>
      </c>
      <c r="U19" s="23" t="s">
        <v>48</v>
      </c>
      <c r="V19" s="23" t="s">
        <v>48</v>
      </c>
      <c r="W19" s="22" t="s">
        <v>73</v>
      </c>
    </row>
    <row r="20" spans="1:23" x14ac:dyDescent="0.2">
      <c r="A20" s="22" t="s">
        <v>76</v>
      </c>
      <c r="B20" s="23" t="s">
        <v>52</v>
      </c>
      <c r="C20" s="23" t="s">
        <v>53</v>
      </c>
      <c r="D20" s="23" t="s">
        <v>30</v>
      </c>
      <c r="E20" s="23" t="s">
        <v>31</v>
      </c>
      <c r="F20" s="24">
        <v>1506208.38</v>
      </c>
      <c r="G20" s="24">
        <v>3814978.42</v>
      </c>
      <c r="H20" s="23">
        <v>0</v>
      </c>
      <c r="I20" s="25">
        <v>100703.57</v>
      </c>
      <c r="J20" s="25">
        <v>100703.57</v>
      </c>
      <c r="K20" s="23" t="s">
        <v>42</v>
      </c>
      <c r="L20" s="23" t="s">
        <v>54</v>
      </c>
      <c r="M20" s="23" t="s">
        <v>55</v>
      </c>
      <c r="N20" s="23" t="s">
        <v>53</v>
      </c>
      <c r="O20" s="23" t="s">
        <v>33</v>
      </c>
      <c r="P20" s="23" t="s">
        <v>34</v>
      </c>
      <c r="Q20" s="23" t="s">
        <v>46</v>
      </c>
      <c r="R20" s="23">
        <v>100</v>
      </c>
      <c r="S20" s="23">
        <v>100</v>
      </c>
      <c r="T20" s="23" t="s">
        <v>56</v>
      </c>
      <c r="U20" s="23" t="s">
        <v>48</v>
      </c>
      <c r="V20" s="23" t="s">
        <v>48</v>
      </c>
      <c r="W20" s="22" t="s">
        <v>73</v>
      </c>
    </row>
    <row r="21" spans="1:23" x14ac:dyDescent="0.2">
      <c r="A21" s="22" t="s">
        <v>77</v>
      </c>
      <c r="B21" s="23" t="s">
        <v>52</v>
      </c>
      <c r="C21" s="23" t="s">
        <v>53</v>
      </c>
      <c r="D21" s="23" t="s">
        <v>30</v>
      </c>
      <c r="E21" s="23" t="s">
        <v>31</v>
      </c>
      <c r="F21" s="24">
        <v>1506210.86</v>
      </c>
      <c r="G21" s="24">
        <v>0</v>
      </c>
      <c r="H21" s="23">
        <v>0</v>
      </c>
      <c r="I21" s="23"/>
      <c r="J21" s="23"/>
      <c r="K21" s="23" t="s">
        <v>42</v>
      </c>
      <c r="L21" s="23" t="s">
        <v>54</v>
      </c>
      <c r="M21" s="23" t="s">
        <v>55</v>
      </c>
      <c r="N21" s="23" t="s">
        <v>53</v>
      </c>
      <c r="O21" s="23" t="s">
        <v>33</v>
      </c>
      <c r="P21" s="23" t="s">
        <v>34</v>
      </c>
      <c r="Q21" s="23" t="s">
        <v>46</v>
      </c>
      <c r="R21" s="23">
        <v>100</v>
      </c>
      <c r="S21" s="23">
        <v>100</v>
      </c>
      <c r="T21" s="23" t="s">
        <v>56</v>
      </c>
      <c r="U21" s="23" t="s">
        <v>48</v>
      </c>
      <c r="V21" s="23" t="s">
        <v>48</v>
      </c>
      <c r="W21" s="22" t="s">
        <v>73</v>
      </c>
    </row>
    <row r="22" spans="1:23" x14ac:dyDescent="0.2">
      <c r="A22" s="22" t="s">
        <v>78</v>
      </c>
      <c r="B22" s="23" t="s">
        <v>79</v>
      </c>
      <c r="C22" s="23" t="s">
        <v>80</v>
      </c>
      <c r="D22" s="23" t="s">
        <v>81</v>
      </c>
      <c r="E22" s="23" t="s">
        <v>31</v>
      </c>
      <c r="F22" s="24">
        <v>0</v>
      </c>
      <c r="G22" s="24">
        <v>0</v>
      </c>
      <c r="H22" s="23">
        <v>0</v>
      </c>
      <c r="I22" s="25">
        <v>788469.45</v>
      </c>
      <c r="J22" s="25">
        <v>758645.17</v>
      </c>
      <c r="K22" s="23" t="s">
        <v>42</v>
      </c>
      <c r="L22" s="23" t="s">
        <v>82</v>
      </c>
      <c r="M22" s="23" t="s">
        <v>83</v>
      </c>
      <c r="N22" s="23" t="s">
        <v>80</v>
      </c>
      <c r="O22" s="23" t="s">
        <v>33</v>
      </c>
      <c r="P22" s="23" t="s">
        <v>34</v>
      </c>
      <c r="Q22" s="23" t="s">
        <v>46</v>
      </c>
      <c r="R22" s="23">
        <v>100</v>
      </c>
      <c r="S22" s="23">
        <v>100</v>
      </c>
      <c r="T22" s="23" t="s">
        <v>84</v>
      </c>
      <c r="U22" s="23" t="s">
        <v>48</v>
      </c>
      <c r="V22" s="23" t="s">
        <v>48</v>
      </c>
      <c r="W22" s="22" t="s">
        <v>73</v>
      </c>
    </row>
    <row r="23" spans="1:23" x14ac:dyDescent="0.2">
      <c r="A23" s="22" t="s">
        <v>85</v>
      </c>
      <c r="B23" s="23" t="s">
        <v>86</v>
      </c>
      <c r="C23" s="23" t="s">
        <v>87</v>
      </c>
      <c r="D23" s="23" t="s">
        <v>30</v>
      </c>
      <c r="E23" s="23" t="s">
        <v>31</v>
      </c>
      <c r="F23" s="24">
        <v>631201.64</v>
      </c>
      <c r="G23" s="24">
        <v>5532825.71</v>
      </c>
      <c r="H23" s="23">
        <v>0</v>
      </c>
      <c r="I23" s="23"/>
      <c r="J23" s="23"/>
      <c r="K23" s="23" t="s">
        <v>42</v>
      </c>
      <c r="L23" s="23" t="s">
        <v>88</v>
      </c>
      <c r="M23" s="23" t="s">
        <v>83</v>
      </c>
      <c r="N23" s="23" t="s">
        <v>89</v>
      </c>
      <c r="O23" s="23" t="s">
        <v>33</v>
      </c>
      <c r="P23" s="23" t="s">
        <v>34</v>
      </c>
      <c r="Q23" s="23" t="s">
        <v>46</v>
      </c>
      <c r="R23" s="23">
        <v>100</v>
      </c>
      <c r="S23" s="23">
        <v>100</v>
      </c>
      <c r="T23" s="23" t="s">
        <v>47</v>
      </c>
      <c r="U23" s="23" t="s">
        <v>48</v>
      </c>
      <c r="V23" s="23" t="s">
        <v>48</v>
      </c>
      <c r="W23" s="22" t="s">
        <v>73</v>
      </c>
    </row>
    <row r="24" spans="1:23" x14ac:dyDescent="0.2">
      <c r="A24" s="22" t="s">
        <v>90</v>
      </c>
      <c r="B24" s="23" t="s">
        <v>91</v>
      </c>
      <c r="C24" s="23" t="s">
        <v>92</v>
      </c>
      <c r="D24" s="23" t="s">
        <v>30</v>
      </c>
      <c r="E24" s="23" t="s">
        <v>31</v>
      </c>
      <c r="F24" s="24">
        <v>777479.86</v>
      </c>
      <c r="G24" s="24">
        <v>150000.85</v>
      </c>
      <c r="H24" s="23">
        <v>0</v>
      </c>
      <c r="I24" s="23"/>
      <c r="J24" s="23"/>
      <c r="K24" s="23" t="s">
        <v>42</v>
      </c>
      <c r="L24" s="23" t="s">
        <v>93</v>
      </c>
      <c r="M24" s="23" t="s">
        <v>94</v>
      </c>
      <c r="N24" s="23" t="s">
        <v>95</v>
      </c>
      <c r="O24" s="23" t="s">
        <v>33</v>
      </c>
      <c r="P24" s="23" t="s">
        <v>34</v>
      </c>
      <c r="Q24" s="23" t="s">
        <v>46</v>
      </c>
      <c r="R24" s="23">
        <v>100</v>
      </c>
      <c r="S24" s="23">
        <v>100</v>
      </c>
      <c r="T24" s="23" t="s">
        <v>96</v>
      </c>
      <c r="U24" s="23" t="s">
        <v>48</v>
      </c>
      <c r="V24" s="23" t="s">
        <v>48</v>
      </c>
      <c r="W24" s="22" t="s">
        <v>73</v>
      </c>
    </row>
    <row r="25" spans="1:23" x14ac:dyDescent="0.2">
      <c r="A25" s="27"/>
      <c r="B25" s="28"/>
      <c r="C25" s="29"/>
      <c r="D25" s="29"/>
      <c r="E25" s="28"/>
      <c r="F25" s="30"/>
      <c r="G25" s="30"/>
      <c r="H25" s="30"/>
      <c r="I25" s="30"/>
      <c r="J25" s="30"/>
      <c r="K25" s="27"/>
      <c r="L25" s="27"/>
      <c r="M25" s="31"/>
      <c r="N25" s="32"/>
      <c r="O25" s="27"/>
      <c r="P25" s="28"/>
      <c r="Q25" s="33"/>
      <c r="R25" s="34"/>
      <c r="S25" s="34"/>
      <c r="T25" s="35"/>
      <c r="U25" s="34"/>
      <c r="V25" s="34"/>
      <c r="W25" s="31"/>
    </row>
    <row r="26" spans="1:23" x14ac:dyDescent="0.2">
      <c r="A26" s="36" t="s">
        <v>97</v>
      </c>
      <c r="F26" s="38"/>
    </row>
    <row r="27" spans="1:23" x14ac:dyDescent="0.2">
      <c r="A27" s="37"/>
      <c r="F27" s="38"/>
    </row>
    <row r="28" spans="1:23" x14ac:dyDescent="0.2">
      <c r="A28" s="37"/>
      <c r="F28" s="38"/>
    </row>
    <row r="29" spans="1:23" x14ac:dyDescent="0.2">
      <c r="A29" s="37"/>
      <c r="F29" s="38"/>
    </row>
    <row r="30" spans="1:23" x14ac:dyDescent="0.2">
      <c r="A30" s="37"/>
      <c r="F30" s="38"/>
    </row>
    <row r="31" spans="1:23" x14ac:dyDescent="0.2">
      <c r="F31" s="38"/>
    </row>
    <row r="32" spans="1:23" x14ac:dyDescent="0.2">
      <c r="G32" s="38"/>
    </row>
    <row r="33" spans="1:13" x14ac:dyDescent="0.2">
      <c r="A33" s="37"/>
      <c r="B33" s="42" t="s">
        <v>98</v>
      </c>
      <c r="C33" s="42"/>
      <c r="D33" s="42"/>
      <c r="H33" s="42" t="s">
        <v>98</v>
      </c>
      <c r="I33" s="42"/>
      <c r="J33" s="42"/>
      <c r="K33" s="43"/>
      <c r="L33" s="43"/>
      <c r="M33" s="43"/>
    </row>
    <row r="34" spans="1:13" x14ac:dyDescent="0.2">
      <c r="C34" s="37" t="s">
        <v>99</v>
      </c>
      <c r="H34" s="37" t="s">
        <v>100</v>
      </c>
    </row>
    <row r="39" spans="1:13" x14ac:dyDescent="0.2">
      <c r="G39" s="38"/>
      <c r="H39" s="38"/>
    </row>
    <row r="40" spans="1:13" x14ac:dyDescent="0.2">
      <c r="G40" s="38"/>
      <c r="H40" s="38"/>
    </row>
  </sheetData>
  <protectedRanges>
    <protectedRange sqref="A26" name="Rango1"/>
  </protectedRanges>
  <mergeCells count="4">
    <mergeCell ref="A1:W1"/>
    <mergeCell ref="B33:D33"/>
    <mergeCell ref="H33:J33"/>
    <mergeCell ref="K33:M33"/>
  </mergeCells>
  <pageMargins left="0.70866141732283472" right="0.70866141732283472" top="0.74803149606299213" bottom="0.74803149606299213" header="0.31496062992125984" footer="0.31496062992125984"/>
  <pageSetup scale="31" orientation="landscape" r:id="rId1"/>
  <ignoredErrors>
    <ignoredError sqref="D5:D24" numberStoredAsText="1"/>
    <ignoredError sqref="I6:J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2023-04-28T23:26:58Z</dcterms:created>
  <dcterms:modified xsi:type="dcterms:W3CDTF">2023-05-18T17:39:40Z</dcterms:modified>
</cp:coreProperties>
</file>