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\Documents\2023 PILI\FORMATOS PUBLICACIONES 2023\4to. Trim 2023\6-INFORMACION-PROGRAMATICA\"/>
    </mc:Choice>
  </mc:AlternateContent>
  <bookViews>
    <workbookView xWindow="0" yWindow="0" windowWidth="28800" windowHeight="121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D30" i="1" l="1"/>
  <c r="F30" i="1"/>
  <c r="G30" i="1"/>
  <c r="C30" i="1"/>
  <c r="E34" i="1" l="1"/>
  <c r="H34" i="1" s="1"/>
  <c r="E33" i="1"/>
  <c r="H33" i="1" s="1"/>
  <c r="E32" i="1"/>
  <c r="H32" i="1" s="1"/>
  <c r="E31" i="1"/>
  <c r="E29" i="1"/>
  <c r="H29" i="1" s="1"/>
  <c r="E28" i="1"/>
  <c r="H28" i="1" s="1"/>
  <c r="E27" i="1"/>
  <c r="H27" i="1" s="1"/>
  <c r="E26" i="1"/>
  <c r="H26" i="1" s="1"/>
  <c r="E24" i="1"/>
  <c r="H24" i="1" s="1"/>
  <c r="E23" i="1"/>
  <c r="H23" i="1" s="1"/>
  <c r="E21" i="1"/>
  <c r="H21" i="1" s="1"/>
  <c r="E20" i="1"/>
  <c r="H20" i="1" s="1"/>
  <c r="E19" i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E8" i="1"/>
  <c r="H8" i="1" s="1"/>
  <c r="E7" i="1"/>
  <c r="H7" i="1" s="1"/>
  <c r="G25" i="1"/>
  <c r="F25" i="1"/>
  <c r="G22" i="1"/>
  <c r="F22" i="1"/>
  <c r="G18" i="1"/>
  <c r="F18" i="1"/>
  <c r="G9" i="1"/>
  <c r="F9" i="1"/>
  <c r="G6" i="1"/>
  <c r="F6" i="1"/>
  <c r="D25" i="1"/>
  <c r="D22" i="1"/>
  <c r="D18" i="1"/>
  <c r="D9" i="1"/>
  <c r="D6" i="1"/>
  <c r="C25" i="1"/>
  <c r="C22" i="1"/>
  <c r="C18" i="1"/>
  <c r="C9" i="1"/>
  <c r="C6" i="1"/>
  <c r="G35" i="1" l="1"/>
  <c r="C35" i="1"/>
  <c r="H31" i="1"/>
  <c r="H30" i="1" s="1"/>
  <c r="E30" i="1"/>
  <c r="D35" i="1"/>
  <c r="F35" i="1"/>
  <c r="E18" i="1"/>
  <c r="E6" i="1"/>
  <c r="H9" i="1"/>
  <c r="H25" i="1"/>
  <c r="H22" i="1"/>
  <c r="E25" i="1"/>
  <c r="E9" i="1"/>
  <c r="E22" i="1"/>
  <c r="H19" i="1"/>
  <c r="H18" i="1" s="1"/>
  <c r="H6" i="1"/>
  <c r="H35" i="1" l="1"/>
  <c r="E35" i="1"/>
</calcChain>
</file>

<file path=xl/sharedStrings.xml><?xml version="1.0" encoding="utf-8"?>
<sst xmlns="http://schemas.openxmlformats.org/spreadsheetml/2006/main" count="64" uniqueCount="64">
  <si>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</si>
  <si>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</si>
  <si>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</si>
  <si>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</si>
  <si>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</si>
  <si>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</si>
  <si>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</si>
  <si>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</si>
  <si>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</si>
  <si>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</si>
  <si>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</si>
  <si>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</si>
  <si>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</si>
  <si>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</si>
  <si>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</si>
  <si>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</si>
  <si>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</si>
  <si>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</si>
  <si>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</si>
  <si>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</si>
  <si>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</si>
  <si>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</si>
  <si>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</si>
  <si>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</si>
  <si>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</si>
  <si>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</si>
  <si>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</si>
  <si>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</si>
  <si>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</si>
  <si>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</si>
  <si>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</si>
  <si>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</si>
  <si>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</si>
  <si>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</si>
  <si>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</si>
  <si>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</si>
  <si>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</si>
  <si>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</si>
  <si>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</si>
  <si>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</si>
  <si>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</si>
  <si>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</si>
  <si>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</si>
  <si>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</si>
  <si>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</si>
  <si>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</si>
  <si>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</si>
  <si>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</si>
  <si>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</si>
  <si>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</si>
  <si>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</si>
  <si>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</si>
  <si>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</si>
  <si>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</si>
  <si>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</si>
  <si>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</si>
  <si>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</si>
  <si>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</si>
  <si>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</si>
  <si>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</si>
  <si>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</si>
  <si>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</si>
  <si>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</si>
  <si>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UNIVERSIDAD POLITÉCNICA DE GUANAJUATO
Gasto por Categoría Programática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</si>
</sst>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6" xfId="9" applyNumberFormat="1" applyFont="1" applyFill="1" applyBorder="1" applyAlignment="1">
      <alignment horizontal="center" vertical="center" wrapText="1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 applyProtection="1">
      <alignment horizontal="right"/>
      <protection locked="0"/>
    </xf>
    <xf numFmtId="4" fontId="7" fillId="2" borderId="5" xfId="9" applyNumberFormat="1" applyFont="1" applyFill="1" applyBorder="1" applyAlignment="1">
      <alignment horizontal="center" vertical="center" wrapText="1"/>
    </xf>
    <xf numFmtId="4" fontId="7" fillId="2" borderId="3" xfId="9" applyNumberFormat="1" applyFont="1" applyFill="1" applyBorder="1" applyAlignment="1">
      <alignment horizontal="center" vertical="center" wrapText="1"/>
    </xf>
    <xf numFmtId="0" fontId="8" fillId="0" borderId="0" xfId="0" applyFont="1" applyBorder="1" applyProtection="1">
      <protection locked="0" hidden="1"/>
    </xf>
    <xf numFmtId="4" fontId="7" fillId="0" borderId="9" xfId="0" applyNumberFormat="1" applyFont="1" applyFill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4" fontId="7" fillId="0" borderId="6" xfId="0" applyNumberFormat="1" applyFont="1" applyFill="1" applyBorder="1" applyProtection="1">
      <protection locked="0"/>
    </xf>
    <xf numFmtId="0" fontId="7" fillId="0" borderId="10" xfId="9" applyFont="1" applyFill="1" applyBorder="1" applyAlignment="1" applyProtection="1"/>
    <xf numFmtId="0" fontId="7" fillId="0" borderId="10" xfId="8" applyFont="1" applyFill="1" applyBorder="1" applyAlignment="1" applyProtection="1">
      <alignment horizontal="left" vertical="top" indent="1"/>
      <protection hidden="1"/>
    </xf>
    <xf numFmtId="0" fontId="2" fillId="0" borderId="10" xfId="0" applyFont="1" applyFill="1" applyBorder="1" applyAlignment="1" applyProtection="1">
      <alignment horizontal="left" indent="2"/>
    </xf>
    <xf numFmtId="0" fontId="0" fillId="0" borderId="6" xfId="0" applyBorder="1" applyAlignment="1">
      <alignment horizontal="center"/>
    </xf>
    <xf numFmtId="0" fontId="5" fillId="0" borderId="10" xfId="0" applyFont="1" applyBorder="1" applyProtection="1">
      <protection locked="0"/>
    </xf>
    <xf numFmtId="0" fontId="5" fillId="0" borderId="0" xfId="0" applyFont="1" applyBorder="1" applyProtection="1">
      <protection locked="0"/>
    </xf>
    <xf numFmtId="4" fontId="5" fillId="0" borderId="0" xfId="0" applyNumberFormat="1" applyFont="1" applyBorder="1" applyProtection="1">
      <protection locked="0"/>
    </xf>
    <xf numFmtId="4" fontId="5" fillId="0" borderId="1" xfId="0" applyNumberFormat="1" applyFont="1" applyBorder="1" applyProtection="1">
      <protection locked="0"/>
    </xf>
    <xf numFmtId="0" fontId="5" fillId="0" borderId="10" xfId="0" applyFont="1" applyBorder="1"/>
    <xf numFmtId="0" fontId="5" fillId="0" borderId="11" xfId="0" applyFont="1" applyBorder="1" applyProtection="1">
      <protection locked="0"/>
    </xf>
    <xf numFmtId="0" fontId="5" fillId="0" borderId="12" xfId="0" applyFont="1" applyBorder="1" applyProtection="1">
      <protection locked="0"/>
    </xf>
    <xf numFmtId="4" fontId="5" fillId="0" borderId="12" xfId="0" applyNumberFormat="1" applyFont="1" applyBorder="1" applyProtection="1">
      <protection locked="0"/>
    </xf>
    <xf numFmtId="4" fontId="5" fillId="0" borderId="2" xfId="0" applyNumberFormat="1" applyFont="1" applyBorder="1" applyProtection="1">
      <protection locked="0"/>
    </xf>
    <xf numFmtId="0" fontId="7" fillId="0" borderId="10" xfId="8" applyFont="1" applyFill="1" applyBorder="1" applyAlignment="1" applyProtection="1">
      <alignment horizontal="left" vertical="top" wrapText="1" indent="1"/>
      <protection hidden="1"/>
    </xf>
    <xf numFmtId="0" fontId="2" fillId="0" borderId="10" xfId="0" applyFont="1" applyFill="1" applyBorder="1" applyAlignment="1" applyProtection="1">
      <alignment horizontal="left" wrapText="1" indent="2"/>
    </xf>
    <xf numFmtId="0" fontId="7" fillId="2" borderId="4" xfId="9" applyFont="1" applyFill="1" applyBorder="1" applyAlignment="1" applyProtection="1">
      <alignment horizontal="center" vertical="center" wrapText="1"/>
      <protection locked="0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>
      <alignment horizontal="center" vertical="center"/>
    </xf>
    <xf numFmtId="0" fontId="7" fillId="2" borderId="9" xfId="9" applyFont="1" applyFill="1" applyBorder="1" applyAlignment="1">
      <alignment horizontal="center" vertical="center"/>
    </xf>
    <xf numFmtId="0" fontId="7" fillId="2" borderId="8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42</xdr:row>
      <xdr:rowOff>28575</xdr:rowOff>
    </xdr:from>
    <xdr:to>
      <xdr:col>2</xdr:col>
      <xdr:colOff>733425</xdr:colOff>
      <xdr:row>48</xdr:row>
      <xdr:rowOff>47625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1476375" y="8334375"/>
          <a:ext cx="2038350" cy="876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800" b="1" u="sng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Mtro. IGNACIO LÓPEZ VALDOVIDOS.</a:t>
          </a:r>
          <a:endParaRPr lang="es-MX" sz="8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ES" sz="800" b="1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Rector de la Universidad Politécnica de Guanajuato.</a:t>
          </a:r>
          <a:endParaRPr lang="es-MX" sz="8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8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es-MX" sz="8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171450</xdr:colOff>
      <xdr:row>41</xdr:row>
      <xdr:rowOff>104775</xdr:rowOff>
    </xdr:from>
    <xdr:to>
      <xdr:col>7</xdr:col>
      <xdr:colOff>180975</xdr:colOff>
      <xdr:row>47</xdr:row>
      <xdr:rowOff>123825</xdr:rowOff>
    </xdr:to>
    <xdr:sp macro="" textlink="">
      <xdr:nvSpPr>
        <xdr:cNvPr id="3" name="Cuadro de texto 2"/>
        <xdr:cNvSpPr txBox="1">
          <a:spLocks noChangeArrowheads="1"/>
        </xdr:cNvSpPr>
      </xdr:nvSpPr>
      <xdr:spPr bwMode="auto">
        <a:xfrm>
          <a:off x="4762500" y="8267700"/>
          <a:ext cx="2505075" cy="876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800" b="1" u="sng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LIC. DANIEL RODOLFO TORRES CHONA.</a:t>
          </a:r>
          <a:endParaRPr lang="es-MX" sz="8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ES" sz="800" b="1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Secretario Administrativo de la Universidad Politécnica de Guanajuato.</a:t>
          </a:r>
          <a:endParaRPr lang="es-MX" sz="8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1"/>
  <sheetViews>
    <sheetView showGridLines="0" tabSelected="1" zoomScaleNormal="100" zoomScaleSheetLayoutView="90" workbookViewId="0">
      <selection activeCell="C38" sqref="C38"/>
    </sheetView>
  </sheetViews>
  <sheetFormatPr baseColWidth="10" defaultColWidth="11.42578125" defaultRowHeight="11.25" x14ac:dyDescent="0.2"/>
  <cols>
    <col min="1" max="1" width="11.42578125" style="1"/>
    <col min="2" max="2" width="30.28515625" style="1" customWidth="1"/>
    <col min="3" max="3" width="11.7109375" style="1" customWidth="1"/>
    <col min="4" max="4" width="15.42578125" style="1" customWidth="1"/>
    <col min="5" max="5" width="13.7109375" style="1" customWidth="1"/>
    <col min="6" max="7" width="11.85546875" style="2" customWidth="1"/>
    <col min="8" max="8" width="12.28515625" style="2" customWidth="1"/>
    <col min="9" max="16384" width="11.42578125" style="1"/>
  </cols>
  <sheetData>
    <row r="1" spans="2:9" ht="50.1" customHeight="1" x14ac:dyDescent="0.2">
      <c r="B1" s="30" t="s">
        <v>63</v>
      </c>
      <c r="C1" s="27"/>
      <c r="D1" s="27"/>
      <c r="E1" s="27"/>
      <c r="F1" s="27"/>
      <c r="G1" s="27"/>
      <c r="H1" s="31"/>
    </row>
    <row r="2" spans="2:9" ht="15" customHeight="1" x14ac:dyDescent="0.2">
      <c r="B2" s="32"/>
      <c r="C2" s="27" t="s">
        <v>31</v>
      </c>
      <c r="D2" s="27"/>
      <c r="E2" s="27"/>
      <c r="F2" s="27"/>
      <c r="G2" s="27"/>
      <c r="H2" s="28" t="s">
        <v>30</v>
      </c>
    </row>
    <row r="3" spans="2:9" ht="24.95" customHeight="1" x14ac:dyDescent="0.2">
      <c r="B3" s="33"/>
      <c r="C3" s="6" t="s">
        <v>26</v>
      </c>
      <c r="D3" s="4" t="s">
        <v>34</v>
      </c>
      <c r="E3" s="4" t="s">
        <v>27</v>
      </c>
      <c r="F3" s="4" t="s">
        <v>28</v>
      </c>
      <c r="G3" s="7" t="s">
        <v>29</v>
      </c>
      <c r="H3" s="29"/>
    </row>
    <row r="4" spans="2:9" x14ac:dyDescent="0.2">
      <c r="B4" s="34"/>
      <c r="C4" s="3">
        <v>1</v>
      </c>
      <c r="D4" s="3">
        <v>2</v>
      </c>
      <c r="E4" s="3" t="s">
        <v>32</v>
      </c>
      <c r="F4" s="3">
        <v>4</v>
      </c>
      <c r="G4" s="3">
        <v>5</v>
      </c>
      <c r="H4" s="3" t="s">
        <v>33</v>
      </c>
    </row>
    <row r="5" spans="2:9" x14ac:dyDescent="0.2">
      <c r="B5" s="12" t="s">
        <v>25</v>
      </c>
      <c r="C5" s="5"/>
      <c r="D5" s="5"/>
      <c r="E5" s="5"/>
      <c r="F5" s="5"/>
      <c r="G5" s="5"/>
      <c r="H5" s="5"/>
    </row>
    <row r="6" spans="2:9" ht="33.75" x14ac:dyDescent="0.2">
      <c r="B6" s="25" t="s">
        <v>0</v>
      </c>
      <c r="C6" s="9">
        <f>SUM(C7:C8)</f>
        <v>0</v>
      </c>
      <c r="D6" s="9">
        <f>SUM(D7:D8)</f>
        <v>1089630.49</v>
      </c>
      <c r="E6" s="9">
        <f t="shared" ref="E6:H6" si="0">SUM(E7:E8)</f>
        <v>1089630.49</v>
      </c>
      <c r="F6" s="9">
        <f t="shared" si="0"/>
        <v>1078130.49</v>
      </c>
      <c r="G6" s="9">
        <f t="shared" si="0"/>
        <v>1078130.49</v>
      </c>
      <c r="H6" s="9">
        <f t="shared" si="0"/>
        <v>11500</v>
      </c>
      <c r="I6" s="8">
        <v>0</v>
      </c>
    </row>
    <row r="7" spans="2:9" x14ac:dyDescent="0.2">
      <c r="B7" s="26" t="s">
        <v>1</v>
      </c>
      <c r="C7" s="10">
        <v>0</v>
      </c>
      <c r="D7" s="10">
        <v>1089630.49</v>
      </c>
      <c r="E7" s="10">
        <f>C7+D7</f>
        <v>1089630.49</v>
      </c>
      <c r="F7" s="10">
        <v>1078130.49</v>
      </c>
      <c r="G7" s="10">
        <v>1078130.49</v>
      </c>
      <c r="H7" s="10">
        <f>E7-F7</f>
        <v>11500</v>
      </c>
      <c r="I7" s="8" t="s">
        <v>39</v>
      </c>
    </row>
    <row r="8" spans="2:9" x14ac:dyDescent="0.2">
      <c r="B8" s="14" t="s">
        <v>2</v>
      </c>
      <c r="C8" s="10">
        <v>0</v>
      </c>
      <c r="D8" s="10">
        <v>0</v>
      </c>
      <c r="E8" s="10">
        <f>C8+D8</f>
        <v>0</v>
      </c>
      <c r="F8" s="10">
        <v>0</v>
      </c>
      <c r="G8" s="10">
        <v>0</v>
      </c>
      <c r="H8" s="10">
        <f>E8-F8</f>
        <v>0</v>
      </c>
      <c r="I8" s="8" t="s">
        <v>40</v>
      </c>
    </row>
    <row r="9" spans="2:9" x14ac:dyDescent="0.2">
      <c r="B9" s="25" t="s">
        <v>3</v>
      </c>
      <c r="C9" s="9">
        <f>SUM(C10:C17)</f>
        <v>127557711.28</v>
      </c>
      <c r="D9" s="9">
        <f>SUM(D10:D17)</f>
        <v>48122501</v>
      </c>
      <c r="E9" s="9">
        <f t="shared" ref="E9:H9" si="1">SUM(E10:E17)</f>
        <v>175680212.28</v>
      </c>
      <c r="F9" s="9">
        <f t="shared" si="1"/>
        <v>147765934.31999999</v>
      </c>
      <c r="G9" s="9">
        <f t="shared" si="1"/>
        <v>147765934.31999999</v>
      </c>
      <c r="H9" s="9">
        <f t="shared" si="1"/>
        <v>27914277.960000001</v>
      </c>
      <c r="I9" s="8">
        <v>0</v>
      </c>
    </row>
    <row r="10" spans="2:9" x14ac:dyDescent="0.2">
      <c r="B10" s="14" t="s">
        <v>4</v>
      </c>
      <c r="C10" s="10">
        <v>78090119.340000004</v>
      </c>
      <c r="D10" s="10">
        <v>30472955.59</v>
      </c>
      <c r="E10" s="10">
        <f t="shared" ref="E10:E17" si="2">C10+D10</f>
        <v>108563074.93000001</v>
      </c>
      <c r="F10" s="10">
        <v>87544018.780000001</v>
      </c>
      <c r="G10" s="10">
        <v>87544018.780000001</v>
      </c>
      <c r="H10" s="10">
        <f t="shared" ref="H10:H17" si="3">E10-F10</f>
        <v>21019056.150000006</v>
      </c>
      <c r="I10" s="8" t="s">
        <v>41</v>
      </c>
    </row>
    <row r="11" spans="2:9" x14ac:dyDescent="0.2">
      <c r="B11" s="14" t="s">
        <v>5</v>
      </c>
      <c r="C11" s="10">
        <v>0</v>
      </c>
      <c r="D11" s="10">
        <v>0</v>
      </c>
      <c r="E11" s="10">
        <f t="shared" si="2"/>
        <v>0</v>
      </c>
      <c r="F11" s="10">
        <v>0</v>
      </c>
      <c r="G11" s="10">
        <v>0</v>
      </c>
      <c r="H11" s="10">
        <f t="shared" si="3"/>
        <v>0</v>
      </c>
      <c r="I11" s="8" t="s">
        <v>42</v>
      </c>
    </row>
    <row r="12" spans="2:9" ht="22.5" x14ac:dyDescent="0.2">
      <c r="B12" s="26" t="s">
        <v>6</v>
      </c>
      <c r="C12" s="10">
        <v>49467591.939999998</v>
      </c>
      <c r="D12" s="10">
        <v>17649545.41</v>
      </c>
      <c r="E12" s="10">
        <f t="shared" si="2"/>
        <v>67117137.349999994</v>
      </c>
      <c r="F12" s="10">
        <v>60221915.539999999</v>
      </c>
      <c r="G12" s="10">
        <v>60221915.539999999</v>
      </c>
      <c r="H12" s="10">
        <f t="shared" si="3"/>
        <v>6895221.8099999949</v>
      </c>
      <c r="I12" s="8" t="s">
        <v>43</v>
      </c>
    </row>
    <row r="13" spans="2:9" x14ac:dyDescent="0.2">
      <c r="B13" s="26" t="s">
        <v>7</v>
      </c>
      <c r="C13" s="10">
        <v>0</v>
      </c>
      <c r="D13" s="10">
        <v>0</v>
      </c>
      <c r="E13" s="10">
        <f t="shared" si="2"/>
        <v>0</v>
      </c>
      <c r="F13" s="10">
        <v>0</v>
      </c>
      <c r="G13" s="10">
        <v>0</v>
      </c>
      <c r="H13" s="10">
        <f t="shared" si="3"/>
        <v>0</v>
      </c>
      <c r="I13" s="8" t="s">
        <v>44</v>
      </c>
    </row>
    <row r="14" spans="2:9" x14ac:dyDescent="0.2">
      <c r="B14" s="26" t="s">
        <v>8</v>
      </c>
      <c r="C14" s="10">
        <v>0</v>
      </c>
      <c r="D14" s="10">
        <v>0</v>
      </c>
      <c r="E14" s="10">
        <f t="shared" si="2"/>
        <v>0</v>
      </c>
      <c r="F14" s="10">
        <v>0</v>
      </c>
      <c r="G14" s="10">
        <v>0</v>
      </c>
      <c r="H14" s="10">
        <f t="shared" si="3"/>
        <v>0</v>
      </c>
      <c r="I14" s="8" t="s">
        <v>45</v>
      </c>
    </row>
    <row r="15" spans="2:9" ht="22.5" x14ac:dyDescent="0.2">
      <c r="B15" s="26" t="s">
        <v>9</v>
      </c>
      <c r="C15" s="10">
        <v>0</v>
      </c>
      <c r="D15" s="10">
        <v>0</v>
      </c>
      <c r="E15" s="10">
        <f t="shared" si="2"/>
        <v>0</v>
      </c>
      <c r="F15" s="10">
        <v>0</v>
      </c>
      <c r="G15" s="10">
        <v>0</v>
      </c>
      <c r="H15" s="10">
        <f t="shared" si="3"/>
        <v>0</v>
      </c>
      <c r="I15" s="8" t="s">
        <v>46</v>
      </c>
    </row>
    <row r="16" spans="2:9" x14ac:dyDescent="0.2">
      <c r="B16" s="26" t="s">
        <v>10</v>
      </c>
      <c r="C16" s="10">
        <v>0</v>
      </c>
      <c r="D16" s="10">
        <v>0</v>
      </c>
      <c r="E16" s="10">
        <f t="shared" si="2"/>
        <v>0</v>
      </c>
      <c r="F16" s="10">
        <v>0</v>
      </c>
      <c r="G16" s="10">
        <v>0</v>
      </c>
      <c r="H16" s="10">
        <f t="shared" si="3"/>
        <v>0</v>
      </c>
      <c r="I16" s="8" t="s">
        <v>47</v>
      </c>
    </row>
    <row r="17" spans="2:9" x14ac:dyDescent="0.2">
      <c r="B17" s="26" t="s">
        <v>11</v>
      </c>
      <c r="C17" s="10">
        <v>0</v>
      </c>
      <c r="D17" s="10">
        <v>0</v>
      </c>
      <c r="E17" s="10">
        <f t="shared" si="2"/>
        <v>0</v>
      </c>
      <c r="F17" s="10">
        <v>0</v>
      </c>
      <c r="G17" s="10">
        <v>0</v>
      </c>
      <c r="H17" s="10">
        <f t="shared" si="3"/>
        <v>0</v>
      </c>
      <c r="I17" s="8" t="s">
        <v>48</v>
      </c>
    </row>
    <row r="18" spans="2:9" x14ac:dyDescent="0.2">
      <c r="B18" s="13" t="s">
        <v>12</v>
      </c>
      <c r="C18" s="9">
        <f>SUM(C19:C21)</f>
        <v>1657719.83</v>
      </c>
      <c r="D18" s="9">
        <f>SUM(D19:D21)</f>
        <v>1802271.14</v>
      </c>
      <c r="E18" s="9">
        <f t="shared" ref="E18:H18" si="4">SUM(E19:E21)</f>
        <v>3459990.9699999997</v>
      </c>
      <c r="F18" s="9">
        <f t="shared" si="4"/>
        <v>3001927.46</v>
      </c>
      <c r="G18" s="9">
        <f t="shared" si="4"/>
        <v>3001927.46</v>
      </c>
      <c r="H18" s="9">
        <f t="shared" si="4"/>
        <v>458063.50999999978</v>
      </c>
      <c r="I18" s="8">
        <v>0</v>
      </c>
    </row>
    <row r="19" spans="2:9" ht="22.5" x14ac:dyDescent="0.2">
      <c r="B19" s="26" t="s">
        <v>13</v>
      </c>
      <c r="C19" s="10">
        <v>1657719.83</v>
      </c>
      <c r="D19" s="10">
        <v>1802271.14</v>
      </c>
      <c r="E19" s="10">
        <f t="shared" ref="E19:E21" si="5">C19+D19</f>
        <v>3459990.9699999997</v>
      </c>
      <c r="F19" s="10">
        <v>3001927.46</v>
      </c>
      <c r="G19" s="10">
        <v>3001927.46</v>
      </c>
      <c r="H19" s="10">
        <f t="shared" ref="H19:H21" si="6">E19-F19</f>
        <v>458063.50999999978</v>
      </c>
      <c r="I19" s="8" t="s">
        <v>49</v>
      </c>
    </row>
    <row r="20" spans="2:9" ht="22.5" x14ac:dyDescent="0.2">
      <c r="B20" s="26" t="s">
        <v>14</v>
      </c>
      <c r="C20" s="10">
        <v>0</v>
      </c>
      <c r="D20" s="10">
        <v>0</v>
      </c>
      <c r="E20" s="10">
        <f t="shared" si="5"/>
        <v>0</v>
      </c>
      <c r="F20" s="10">
        <v>0</v>
      </c>
      <c r="G20" s="10">
        <v>0</v>
      </c>
      <c r="H20" s="10">
        <f t="shared" si="6"/>
        <v>0</v>
      </c>
      <c r="I20" s="8" t="s">
        <v>50</v>
      </c>
    </row>
    <row r="21" spans="2:9" x14ac:dyDescent="0.2">
      <c r="B21" s="26" t="s">
        <v>15</v>
      </c>
      <c r="C21" s="10">
        <v>0</v>
      </c>
      <c r="D21" s="10">
        <v>0</v>
      </c>
      <c r="E21" s="10">
        <f t="shared" si="5"/>
        <v>0</v>
      </c>
      <c r="F21" s="10">
        <v>0</v>
      </c>
      <c r="G21" s="10">
        <v>0</v>
      </c>
      <c r="H21" s="10">
        <f t="shared" si="6"/>
        <v>0</v>
      </c>
      <c r="I21" s="8" t="s">
        <v>51</v>
      </c>
    </row>
    <row r="22" spans="2:9" x14ac:dyDescent="0.2">
      <c r="B22" s="13" t="s">
        <v>16</v>
      </c>
      <c r="C22" s="9">
        <f>SUM(C23:C24)</f>
        <v>0</v>
      </c>
      <c r="D22" s="9">
        <f>SUM(D23:D24)</f>
        <v>0</v>
      </c>
      <c r="E22" s="9">
        <f t="shared" ref="E22:H22" si="7">SUM(E23:E24)</f>
        <v>0</v>
      </c>
      <c r="F22" s="9">
        <f t="shared" si="7"/>
        <v>0</v>
      </c>
      <c r="G22" s="9">
        <f t="shared" si="7"/>
        <v>0</v>
      </c>
      <c r="H22" s="9">
        <f t="shared" si="7"/>
        <v>0</v>
      </c>
      <c r="I22" s="8">
        <v>0</v>
      </c>
    </row>
    <row r="23" spans="2:9" ht="22.5" x14ac:dyDescent="0.2">
      <c r="B23" s="26" t="s">
        <v>17</v>
      </c>
      <c r="C23" s="10">
        <v>0</v>
      </c>
      <c r="D23" s="10">
        <v>0</v>
      </c>
      <c r="E23" s="10">
        <f t="shared" ref="E23:E24" si="8">C23+D23</f>
        <v>0</v>
      </c>
      <c r="F23" s="10">
        <v>0</v>
      </c>
      <c r="G23" s="10">
        <v>0</v>
      </c>
      <c r="H23" s="10">
        <f t="shared" ref="H23:H24" si="9">E23-F23</f>
        <v>0</v>
      </c>
      <c r="I23" s="8" t="s">
        <v>52</v>
      </c>
    </row>
    <row r="24" spans="2:9" x14ac:dyDescent="0.2">
      <c r="B24" s="26" t="s">
        <v>18</v>
      </c>
      <c r="C24" s="10">
        <v>0</v>
      </c>
      <c r="D24" s="10">
        <v>0</v>
      </c>
      <c r="E24" s="10">
        <f t="shared" si="8"/>
        <v>0</v>
      </c>
      <c r="F24" s="10">
        <v>0</v>
      </c>
      <c r="G24" s="10">
        <v>0</v>
      </c>
      <c r="H24" s="10">
        <f t="shared" si="9"/>
        <v>0</v>
      </c>
      <c r="I24" s="8" t="s">
        <v>53</v>
      </c>
    </row>
    <row r="25" spans="2:9" x14ac:dyDescent="0.2">
      <c r="B25" s="13" t="s">
        <v>19</v>
      </c>
      <c r="C25" s="9">
        <f>SUM(C26:C29)</f>
        <v>0</v>
      </c>
      <c r="D25" s="9">
        <f>SUM(D26:D29)</f>
        <v>0</v>
      </c>
      <c r="E25" s="9">
        <f t="shared" ref="E25:H25" si="10">SUM(E26:E29)</f>
        <v>0</v>
      </c>
      <c r="F25" s="9">
        <f t="shared" si="10"/>
        <v>0</v>
      </c>
      <c r="G25" s="9">
        <f t="shared" si="10"/>
        <v>0</v>
      </c>
      <c r="H25" s="9">
        <f t="shared" si="10"/>
        <v>0</v>
      </c>
      <c r="I25" s="8">
        <v>0</v>
      </c>
    </row>
    <row r="26" spans="2:9" x14ac:dyDescent="0.2">
      <c r="B26" s="26" t="s">
        <v>20</v>
      </c>
      <c r="C26" s="10">
        <v>0</v>
      </c>
      <c r="D26" s="10">
        <v>0</v>
      </c>
      <c r="E26" s="10">
        <f t="shared" ref="E26:E29" si="11">C26+D26</f>
        <v>0</v>
      </c>
      <c r="F26" s="10">
        <v>0</v>
      </c>
      <c r="G26" s="10">
        <v>0</v>
      </c>
      <c r="H26" s="10">
        <f t="shared" ref="H26:H29" si="12">E26-F26</f>
        <v>0</v>
      </c>
      <c r="I26" s="8" t="s">
        <v>54</v>
      </c>
    </row>
    <row r="27" spans="2:9" x14ac:dyDescent="0.2">
      <c r="B27" s="26" t="s">
        <v>21</v>
      </c>
      <c r="C27" s="10">
        <v>0</v>
      </c>
      <c r="D27" s="10">
        <v>0</v>
      </c>
      <c r="E27" s="10">
        <f t="shared" si="11"/>
        <v>0</v>
      </c>
      <c r="F27" s="10">
        <v>0</v>
      </c>
      <c r="G27" s="10">
        <v>0</v>
      </c>
      <c r="H27" s="10">
        <f t="shared" si="12"/>
        <v>0</v>
      </c>
      <c r="I27" s="8" t="s">
        <v>55</v>
      </c>
    </row>
    <row r="28" spans="2:9" ht="22.5" x14ac:dyDescent="0.2">
      <c r="B28" s="26" t="s">
        <v>22</v>
      </c>
      <c r="C28" s="10">
        <v>0</v>
      </c>
      <c r="D28" s="10">
        <v>0</v>
      </c>
      <c r="E28" s="10">
        <f t="shared" si="11"/>
        <v>0</v>
      </c>
      <c r="F28" s="10">
        <v>0</v>
      </c>
      <c r="G28" s="10">
        <v>0</v>
      </c>
      <c r="H28" s="10">
        <f t="shared" si="12"/>
        <v>0</v>
      </c>
      <c r="I28" s="8" t="s">
        <v>56</v>
      </c>
    </row>
    <row r="29" spans="2:9" ht="22.5" x14ac:dyDescent="0.2">
      <c r="B29" s="26" t="s">
        <v>23</v>
      </c>
      <c r="C29" s="10">
        <v>0</v>
      </c>
      <c r="D29" s="10">
        <v>0</v>
      </c>
      <c r="E29" s="10">
        <f t="shared" si="11"/>
        <v>0</v>
      </c>
      <c r="F29" s="10">
        <v>0</v>
      </c>
      <c r="G29" s="10">
        <v>0</v>
      </c>
      <c r="H29" s="10">
        <f t="shared" si="12"/>
        <v>0</v>
      </c>
      <c r="I29" s="8" t="s">
        <v>57</v>
      </c>
    </row>
    <row r="30" spans="2:9" ht="22.5" x14ac:dyDescent="0.2">
      <c r="B30" s="25" t="s">
        <v>35</v>
      </c>
      <c r="C30" s="9">
        <f>SUM(C31)</f>
        <v>0</v>
      </c>
      <c r="D30" s="9">
        <f t="shared" ref="D30:H30" si="13">SUM(D31)</f>
        <v>0</v>
      </c>
      <c r="E30" s="9">
        <f t="shared" si="13"/>
        <v>0</v>
      </c>
      <c r="F30" s="9">
        <f t="shared" si="13"/>
        <v>0</v>
      </c>
      <c r="G30" s="9">
        <f t="shared" si="13"/>
        <v>0</v>
      </c>
      <c r="H30" s="9">
        <f t="shared" si="13"/>
        <v>0</v>
      </c>
      <c r="I30" s="8">
        <v>0</v>
      </c>
    </row>
    <row r="31" spans="2:9" x14ac:dyDescent="0.2">
      <c r="B31" s="14" t="s">
        <v>24</v>
      </c>
      <c r="C31" s="10">
        <v>0</v>
      </c>
      <c r="D31" s="10">
        <v>0</v>
      </c>
      <c r="E31" s="10">
        <f t="shared" ref="E31:E34" si="14">C31+D31</f>
        <v>0</v>
      </c>
      <c r="F31" s="10">
        <v>0</v>
      </c>
      <c r="G31" s="10">
        <v>0</v>
      </c>
      <c r="H31" s="10">
        <f t="shared" ref="H31:H34" si="15">E31-F31</f>
        <v>0</v>
      </c>
      <c r="I31" s="8" t="s">
        <v>58</v>
      </c>
    </row>
    <row r="32" spans="2:9" ht="22.5" x14ac:dyDescent="0.2">
      <c r="B32" s="25" t="s">
        <v>36</v>
      </c>
      <c r="C32" s="9">
        <v>0</v>
      </c>
      <c r="D32" s="9">
        <v>0</v>
      </c>
      <c r="E32" s="9">
        <f t="shared" si="14"/>
        <v>0</v>
      </c>
      <c r="F32" s="9">
        <v>0</v>
      </c>
      <c r="G32" s="9">
        <v>0</v>
      </c>
      <c r="H32" s="9">
        <f t="shared" si="15"/>
        <v>0</v>
      </c>
      <c r="I32" s="8" t="s">
        <v>59</v>
      </c>
    </row>
    <row r="33" spans="2:9" ht="33.75" x14ac:dyDescent="0.2">
      <c r="B33" s="25" t="s">
        <v>37</v>
      </c>
      <c r="C33" s="9">
        <v>0</v>
      </c>
      <c r="D33" s="9">
        <v>0</v>
      </c>
      <c r="E33" s="9">
        <f t="shared" si="14"/>
        <v>0</v>
      </c>
      <c r="F33" s="9">
        <v>0</v>
      </c>
      <c r="G33" s="9">
        <v>0</v>
      </c>
      <c r="H33" s="9">
        <f t="shared" si="15"/>
        <v>0</v>
      </c>
      <c r="I33" s="8" t="s">
        <v>60</v>
      </c>
    </row>
    <row r="34" spans="2:9" ht="22.5" x14ac:dyDescent="0.2">
      <c r="B34" s="25" t="s">
        <v>38</v>
      </c>
      <c r="C34" s="9">
        <v>0</v>
      </c>
      <c r="D34" s="9">
        <v>0</v>
      </c>
      <c r="E34" s="9">
        <f t="shared" si="14"/>
        <v>0</v>
      </c>
      <c r="F34" s="9">
        <v>0</v>
      </c>
      <c r="G34" s="9">
        <v>0</v>
      </c>
      <c r="H34" s="9">
        <f t="shared" si="15"/>
        <v>0</v>
      </c>
      <c r="I34" s="8" t="s">
        <v>61</v>
      </c>
    </row>
    <row r="35" spans="2:9" ht="13.5" customHeight="1" x14ac:dyDescent="0.25">
      <c r="B35" s="15"/>
      <c r="C35" s="11">
        <f>SUM(C6+C9+C18+C22+C25+C30+C32+C33+C34)</f>
        <v>129215431.11</v>
      </c>
      <c r="D35" s="11">
        <f t="shared" ref="D35:H35" si="16">SUM(D6+D9+D18+D22+D25+D30+D32+D33+D34)</f>
        <v>51014402.630000003</v>
      </c>
      <c r="E35" s="11">
        <f t="shared" si="16"/>
        <v>180229833.74000001</v>
      </c>
      <c r="F35" s="11">
        <f t="shared" si="16"/>
        <v>151845992.27000001</v>
      </c>
      <c r="G35" s="11">
        <f t="shared" si="16"/>
        <v>151845992.27000001</v>
      </c>
      <c r="H35" s="11">
        <f t="shared" si="16"/>
        <v>28383841.469999999</v>
      </c>
    </row>
    <row r="36" spans="2:9" x14ac:dyDescent="0.2">
      <c r="B36" s="16"/>
      <c r="C36" s="17"/>
      <c r="D36" s="17"/>
      <c r="E36" s="17"/>
      <c r="F36" s="18"/>
      <c r="G36" s="18"/>
      <c r="H36" s="19"/>
    </row>
    <row r="37" spans="2:9" x14ac:dyDescent="0.2">
      <c r="B37" s="20" t="s">
        <v>62</v>
      </c>
      <c r="C37" s="17"/>
      <c r="D37" s="17"/>
      <c r="E37" s="17"/>
      <c r="F37" s="18"/>
      <c r="G37" s="18"/>
      <c r="H37" s="19"/>
    </row>
    <row r="38" spans="2:9" x14ac:dyDescent="0.2">
      <c r="B38" s="16"/>
      <c r="C38" s="17"/>
      <c r="D38" s="17"/>
      <c r="E38" s="17"/>
      <c r="F38" s="18"/>
      <c r="G38" s="18"/>
      <c r="H38" s="19"/>
    </row>
    <row r="39" spans="2:9" x14ac:dyDescent="0.2">
      <c r="B39" s="16"/>
      <c r="C39" s="17"/>
      <c r="D39" s="17"/>
      <c r="E39" s="17"/>
      <c r="F39" s="18"/>
      <c r="G39" s="18"/>
      <c r="H39" s="19"/>
    </row>
    <row r="40" spans="2:9" x14ac:dyDescent="0.2">
      <c r="B40" s="16"/>
      <c r="C40" s="17"/>
      <c r="D40" s="17"/>
      <c r="E40" s="17"/>
      <c r="F40" s="18"/>
      <c r="G40" s="18"/>
      <c r="H40" s="19"/>
    </row>
    <row r="41" spans="2:9" x14ac:dyDescent="0.2">
      <c r="B41" s="16"/>
      <c r="C41" s="17"/>
      <c r="D41" s="17"/>
      <c r="E41" s="17"/>
      <c r="F41" s="18"/>
      <c r="G41" s="18"/>
      <c r="H41" s="19"/>
    </row>
    <row r="42" spans="2:9" x14ac:dyDescent="0.2">
      <c r="B42" s="16"/>
      <c r="C42" s="17"/>
      <c r="D42" s="17"/>
      <c r="E42" s="17"/>
      <c r="F42" s="18"/>
      <c r="G42" s="18"/>
      <c r="H42" s="19"/>
    </row>
    <row r="43" spans="2:9" x14ac:dyDescent="0.2">
      <c r="B43" s="16"/>
      <c r="C43" s="17"/>
      <c r="D43" s="17"/>
      <c r="E43" s="17"/>
      <c r="F43" s="18"/>
      <c r="G43" s="18"/>
      <c r="H43" s="19"/>
    </row>
    <row r="44" spans="2:9" x14ac:dyDescent="0.2">
      <c r="B44" s="16"/>
      <c r="C44" s="17"/>
      <c r="D44" s="17"/>
      <c r="E44" s="17"/>
      <c r="F44" s="18"/>
      <c r="G44" s="18"/>
      <c r="H44" s="19"/>
    </row>
    <row r="45" spans="2:9" x14ac:dyDescent="0.2">
      <c r="B45" s="16"/>
      <c r="C45" s="17"/>
      <c r="D45" s="17"/>
      <c r="E45" s="17"/>
      <c r="F45" s="18"/>
      <c r="G45" s="18"/>
      <c r="H45" s="19"/>
    </row>
    <row r="46" spans="2:9" x14ac:dyDescent="0.2">
      <c r="B46" s="16"/>
      <c r="C46" s="17"/>
      <c r="D46" s="17"/>
      <c r="E46" s="17"/>
      <c r="F46" s="18"/>
      <c r="G46" s="18"/>
      <c r="H46" s="19"/>
    </row>
    <row r="47" spans="2:9" x14ac:dyDescent="0.2">
      <c r="B47" s="16"/>
      <c r="C47" s="17"/>
      <c r="D47" s="17"/>
      <c r="E47" s="17"/>
      <c r="F47" s="18"/>
      <c r="G47" s="18"/>
      <c r="H47" s="19"/>
    </row>
    <row r="48" spans="2:9" x14ac:dyDescent="0.2">
      <c r="B48" s="16"/>
      <c r="C48" s="17"/>
      <c r="D48" s="17"/>
      <c r="E48" s="17"/>
      <c r="F48" s="18"/>
      <c r="G48" s="18"/>
      <c r="H48" s="19"/>
    </row>
    <row r="49" spans="2:8" x14ac:dyDescent="0.2">
      <c r="B49" s="16"/>
      <c r="C49" s="17"/>
      <c r="D49" s="17"/>
      <c r="E49" s="17"/>
      <c r="F49" s="18"/>
      <c r="G49" s="18"/>
      <c r="H49" s="19"/>
    </row>
    <row r="50" spans="2:8" x14ac:dyDescent="0.2">
      <c r="B50" s="16"/>
      <c r="C50" s="17"/>
      <c r="D50" s="17"/>
      <c r="E50" s="17"/>
      <c r="F50" s="18"/>
      <c r="G50" s="18"/>
      <c r="H50" s="19"/>
    </row>
    <row r="51" spans="2:8" x14ac:dyDescent="0.2">
      <c r="B51" s="21"/>
      <c r="C51" s="22"/>
      <c r="D51" s="22"/>
      <c r="E51" s="22"/>
      <c r="F51" s="23"/>
      <c r="G51" s="23"/>
      <c r="H51" s="24"/>
    </row>
  </sheetData>
  <sheetProtection formatCells="0" formatColumns="0" formatRows="0" autoFilter="0"/>
  <protectedRanges>
    <protectedRange sqref="B36:H65520" name="Rango1"/>
    <protectedRange sqref="C30 C6 B10:C17 C9 B19:C21 C18 B23:C24 C22 B26:C29 C25 B7:C8 D6:H34 B31:C34" name="Rango1_3"/>
    <protectedRange sqref="C4:H5" name="Rango1_2_2"/>
    <protectedRange sqref="B35:H35" name="Rango1_1_2"/>
  </protectedRanges>
  <mergeCells count="4">
    <mergeCell ref="C2:G2"/>
    <mergeCell ref="H2:H3"/>
    <mergeCell ref="B1:H1"/>
    <mergeCell ref="B2:B4"/>
  </mergeCells>
  <pageMargins left="0.70866141732283472" right="0.70866141732283472" top="1.1417322834645669" bottom="0.74803149606299213" header="0.31496062992125984" footer="0.31496062992125984"/>
  <pageSetup scale="7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GEORGINA GUERRERO SAUCILLO</cp:lastModifiedBy>
  <cp:lastPrinted>2024-01-30T20:30:09Z</cp:lastPrinted>
  <dcterms:created xsi:type="dcterms:W3CDTF">2012-12-11T21:13:37Z</dcterms:created>
  <dcterms:modified xsi:type="dcterms:W3CDTF">2024-02-01T19:07:10Z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