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GUERRERO\Desktop\UPG 2023\Publicaciones página UPG\2do Trim 2023\5-INFORMACION-PRESUPUESTAL\02-EAIF\"/>
    </mc:Choice>
  </mc:AlternateContent>
  <bookViews>
    <workbookView xWindow="0" yWindow="0" windowWidth="28800" windowHeight="11730"/>
  </bookViews>
  <sheets>
    <sheet name="EA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EAI!#REF!</definedName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MUEBLES">#REF!</definedName>
    <definedName name="N">#REF!</definedName>
    <definedName name="REPORTO">#REF!</definedName>
    <definedName name="sssss">[1]ECABR!#REF!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E38" i="1"/>
  <c r="H37" i="1"/>
  <c r="G37" i="1"/>
  <c r="F37" i="1"/>
  <c r="C37" i="1"/>
  <c r="H35" i="1"/>
  <c r="H34" i="1"/>
  <c r="H33" i="1"/>
  <c r="H32" i="1"/>
  <c r="H31" i="1"/>
  <c r="G31" i="1"/>
  <c r="F31" i="1"/>
  <c r="E31" i="1"/>
  <c r="D31" i="1"/>
  <c r="C31" i="1"/>
  <c r="H29" i="1"/>
  <c r="E29" i="1"/>
  <c r="H28" i="1"/>
  <c r="E28" i="1"/>
  <c r="H27" i="1"/>
  <c r="E27" i="1"/>
  <c r="H26" i="1"/>
  <c r="E26" i="1"/>
  <c r="H25" i="1"/>
  <c r="E25" i="1"/>
  <c r="H24" i="1"/>
  <c r="H21" i="1" s="1"/>
  <c r="H39" i="1" s="1"/>
  <c r="E24" i="1"/>
  <c r="E21" i="1" s="1"/>
  <c r="E39" i="1" s="1"/>
  <c r="H23" i="1"/>
  <c r="E23" i="1"/>
  <c r="H22" i="1"/>
  <c r="E22" i="1"/>
  <c r="G21" i="1"/>
  <c r="G39" i="1" s="1"/>
  <c r="F21" i="1"/>
  <c r="F39" i="1" s="1"/>
  <c r="D21" i="1"/>
  <c r="D39" i="1" s="1"/>
  <c r="C21" i="1"/>
  <c r="C39" i="1" s="1"/>
  <c r="H16" i="1"/>
  <c r="G16" i="1"/>
  <c r="F16" i="1"/>
  <c r="E16" i="1"/>
  <c r="D16" i="1"/>
  <c r="C16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<sst xmlns="http://schemas.openxmlformats.org/spreadsheetml/2006/main" count="103" uniqueCount="55">
  <si>
    <t>UNIVERSIDAD POLITÉCNICA DE GUANAJUATO
Estado Analítico de Ingreso
Del 1 de Enero al 30 de Junio de 2023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</si>
  <si>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</si>
  <si>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</si>
  <si>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</si>
  <si>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</si>
  <si>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</si>
  <si>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</si>
  <si>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</si>
  <si>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</si>
  <si>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</si>
  <si>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</si>
  <si>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</si>
  <si>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</si>
  <si>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</si>
  <si>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</si>
  <si>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</si>
  <si>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</si>
  <si>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</si>
  <si>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</si>
  <si>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</si>
  <si>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</si>
  <si>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</si>
  <si>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</si>
  <si>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Productos</t>
  </si>
  <si>
    <t>50</t>
  </si>
  <si>
    <t>Aprovechamientos</t>
  </si>
  <si>
    <t>60</t>
  </si>
  <si>
    <t>Ingresos por Venta de Bienes, Prestación de Servicios y Otros Ingresos</t>
  </si>
  <si>
    <t>70</t>
  </si>
  <si>
    <t>Participaciones, Aportaciones, Convenios, Incentivos de Derivados de la Colaboración Fiscal y Fondos Distintos de Aportaciones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</si>
  <si>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</si>
  <si>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</si>
  <si>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</si>
  <si>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</si>
  <si>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</si>
  <si>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</si>
  <si>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</si>
  <si>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</si>
  <si>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</si>
  <si>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</si>
  <si>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</si>
  <si>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</si>
  <si>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</si>
  <si>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</si>
  <si>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</si>
  <si>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</si>
  <si>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</si>
  <si>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Bajo protesta de decir verdad declaramos que los Estados Financieros y sus notas, son razonablemente correctos y son responsabilidad del emisor.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</si>
  <si>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</si>
  <si>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</si>
  <si>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</si>
  <si>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 xml:space="preserve">       MTRO. IGNACIO LÓPEZ VALDOVINOS</t>
  </si>
  <si>
    <t>LIC. DANIEL RODOLFO TORRES CHONA</t>
  </si>
  <si>
    <t xml:space="preserve">                               RECTOR</t>
  </si>
  <si>
    <t xml:space="preserve">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</si>
</sst>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10"/>
      <name val="Arial"/>
      <family val="2"/>
    </font>
    <font>
      <vertAlign val="superscript"/>
      <sz val="8"/>
      <color theme="1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1" fillId="0" borderId="0"/>
    <xf numFmtId="0" fontId="4" fillId="0" borderId="0"/>
  </cellStyleXfs>
  <cellXfs count="9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4" fillId="0" borderId="7" xfId="1" applyFont="1" applyFill="1" applyBorder="1" applyAlignment="1" applyProtection="1">
      <alignment vertical="top"/>
      <protection locked="0"/>
    </xf>
    <xf numFmtId="0" fontId="4" fillId="0" borderId="0" xfId="2" applyFont="1" applyFill="1" applyBorder="1" applyAlignment="1" applyProtection="1">
      <alignment horizontal="left" vertical="top" wrapText="1" indent="1"/>
      <protection locked="0"/>
    </xf>
    <xf numFmtId="4" fontId="4" fillId="0" borderId="6" xfId="2" applyNumberFormat="1" applyFont="1" applyFill="1" applyBorder="1" applyAlignment="1" applyProtection="1">
      <alignment vertical="top"/>
      <protection locked="0"/>
    </xf>
    <xf numFmtId="3" fontId="4" fillId="0" borderId="6" xfId="1" applyNumberFormat="1" applyFont="1" applyFill="1" applyBorder="1" applyAlignment="1" applyProtection="1">
      <alignment vertical="top"/>
      <protection locked="0"/>
    </xf>
    <xf numFmtId="49" fontId="5" fillId="0" borderId="0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 wrapText="1"/>
      <protection locked="0"/>
    </xf>
    <xf numFmtId="0" fontId="6" fillId="0" borderId="7" xfId="1" applyFont="1" applyFill="1" applyBorder="1" applyAlignment="1" applyProtection="1">
      <alignment vertical="top"/>
      <protection locked="0"/>
    </xf>
    <xf numFmtId="0" fontId="6" fillId="0" borderId="0" xfId="2" applyFont="1" applyFill="1" applyBorder="1" applyAlignment="1" applyProtection="1">
      <alignment horizontal="left" vertical="top" wrapText="1" indent="1"/>
      <protection locked="0"/>
    </xf>
    <xf numFmtId="4" fontId="4" fillId="0" borderId="13" xfId="2" applyNumberFormat="1" applyFont="1" applyFill="1" applyBorder="1" applyAlignment="1" applyProtection="1">
      <alignment vertical="top"/>
      <protection locked="0"/>
    </xf>
    <xf numFmtId="3" fontId="4" fillId="0" borderId="13" xfId="1" applyNumberFormat="1" applyFont="1" applyFill="1" applyBorder="1" applyAlignment="1" applyProtection="1">
      <alignment vertical="top"/>
      <protection locked="0"/>
    </xf>
    <xf numFmtId="0" fontId="6" fillId="0" borderId="0" xfId="1" applyFont="1" applyFill="1" applyBorder="1" applyAlignment="1" applyProtection="1">
      <alignment vertical="top" wrapText="1"/>
      <protection locked="0"/>
    </xf>
    <xf numFmtId="0" fontId="0" fillId="0" borderId="7" xfId="1" applyFont="1" applyFill="1" applyBorder="1" applyAlignment="1" applyProtection="1">
      <alignment vertical="top"/>
      <protection locked="0"/>
    </xf>
    <xf numFmtId="4" fontId="4" fillId="0" borderId="10" xfId="2" applyNumberFormat="1" applyFont="1" applyFill="1" applyBorder="1" applyAlignment="1" applyProtection="1">
      <alignment vertical="top"/>
      <protection locked="0"/>
    </xf>
    <xf numFmtId="3" fontId="4" fillId="0" borderId="10" xfId="1" applyNumberFormat="1" applyFont="1" applyFill="1" applyBorder="1" applyAlignment="1" applyProtection="1">
      <alignment vertical="top"/>
      <protection locked="0"/>
    </xf>
    <xf numFmtId="0" fontId="6" fillId="0" borderId="1" xfId="1" quotePrefix="1" applyFont="1" applyFill="1" applyBorder="1" applyAlignment="1" applyProtection="1">
      <alignment horizontal="center" vertical="top"/>
      <protection locked="0"/>
    </xf>
    <xf numFmtId="0" fontId="2" fillId="0" borderId="2" xfId="1" applyFont="1" applyFill="1" applyBorder="1" applyAlignment="1" applyProtection="1">
      <alignment horizontal="left" vertical="top" indent="3"/>
      <protection locked="0"/>
    </xf>
    <xf numFmtId="3" fontId="6" fillId="0" borderId="9" xfId="1" applyNumberFormat="1" applyFont="1" applyFill="1" applyBorder="1" applyAlignment="1" applyProtection="1">
      <alignment vertical="top"/>
      <protection locked="0"/>
    </xf>
    <xf numFmtId="3" fontId="6" fillId="0" borderId="6" xfId="1" applyNumberFormat="1" applyFont="1" applyFill="1" applyBorder="1" applyAlignment="1" applyProtection="1">
      <alignment horizontal="right" vertical="top"/>
      <protection locked="0"/>
    </xf>
    <xf numFmtId="0" fontId="6" fillId="0" borderId="4" xfId="1" quotePrefix="1" applyFont="1" applyFill="1" applyBorder="1" applyAlignment="1" applyProtection="1">
      <alignment horizontal="center" vertical="top"/>
      <protection locked="0"/>
    </xf>
    <xf numFmtId="0" fontId="6" fillId="0" borderId="14" xfId="1" applyFont="1" applyFill="1" applyBorder="1" applyAlignment="1" applyProtection="1">
      <alignment vertical="top"/>
      <protection locked="0"/>
    </xf>
    <xf numFmtId="3" fontId="6" fillId="0" borderId="14" xfId="1" applyNumberFormat="1" applyFont="1" applyFill="1" applyBorder="1" applyAlignment="1" applyProtection="1">
      <alignment vertical="top"/>
      <protection locked="0"/>
    </xf>
    <xf numFmtId="3" fontId="6" fillId="0" borderId="5" xfId="1" applyNumberFormat="1" applyFont="1" applyFill="1" applyBorder="1" applyAlignment="1" applyProtection="1">
      <alignment vertical="top"/>
      <protection locked="0"/>
    </xf>
    <xf numFmtId="3" fontId="2" fillId="0" borderId="1" xfId="1" applyNumberFormat="1" applyFont="1" applyFill="1" applyBorder="1" applyAlignment="1" applyProtection="1">
      <alignment vertical="top"/>
      <protection locked="0"/>
    </xf>
    <xf numFmtId="3" fontId="2" fillId="0" borderId="2" xfId="1" applyNumberFormat="1" applyFont="1" applyFill="1" applyBorder="1" applyAlignment="1" applyProtection="1">
      <alignment vertical="top"/>
      <protection locked="0"/>
    </xf>
    <xf numFmtId="3" fontId="6" fillId="0" borderId="10" xfId="1" applyNumberFormat="1" applyFont="1" applyFill="1" applyBorder="1" applyAlignment="1" applyProtection="1">
      <alignment horizontal="right" vertical="top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3" fontId="2" fillId="2" borderId="3" xfId="1" applyNumberFormat="1" applyFont="1" applyFill="1" applyBorder="1" applyAlignment="1">
      <alignment horizontal="center" vertical="center" wrapText="1"/>
    </xf>
    <xf numFmtId="3" fontId="2" fillId="2" borderId="9" xfId="1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3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3" fontId="2" fillId="2" borderId="3" xfId="1" quotePrefix="1" applyNumberFormat="1" applyFont="1" applyFill="1" applyBorder="1" applyAlignment="1">
      <alignment horizontal="center" vertical="center" wrapText="1"/>
    </xf>
    <xf numFmtId="3" fontId="2" fillId="2" borderId="9" xfId="1" quotePrefix="1" applyNumberFormat="1" applyFont="1" applyFill="1" applyBorder="1" applyAlignment="1">
      <alignment horizontal="center" vertical="center" wrapText="1"/>
    </xf>
    <xf numFmtId="0" fontId="2" fillId="0" borderId="7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justify" vertical="top" wrapText="1"/>
    </xf>
    <xf numFmtId="3" fontId="2" fillId="0" borderId="6" xfId="1" applyNumberFormat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horizontal="center" vertical="top"/>
    </xf>
    <xf numFmtId="0" fontId="6" fillId="0" borderId="0" xfId="3" applyFont="1" applyFill="1" applyBorder="1" applyAlignment="1" applyProtection="1">
      <alignment horizontal="left" vertical="top" wrapText="1" indent="2"/>
    </xf>
    <xf numFmtId="3" fontId="6" fillId="0" borderId="13" xfId="1" applyNumberFormat="1" applyFont="1" applyFill="1" applyBorder="1" applyAlignment="1" applyProtection="1">
      <alignment vertical="top"/>
      <protection locked="0"/>
    </xf>
    <xf numFmtId="0" fontId="6" fillId="0" borderId="0" xfId="1" applyFont="1" applyFill="1" applyBorder="1" applyAlignment="1" applyProtection="1">
      <alignment horizontal="left" vertical="top" wrapText="1"/>
    </xf>
    <xf numFmtId="0" fontId="2" fillId="0" borderId="7" xfId="3" applyFont="1" applyFill="1" applyBorder="1" applyAlignment="1" applyProtection="1">
      <alignment horizontal="left" vertical="top" wrapText="1"/>
    </xf>
    <xf numFmtId="0" fontId="2" fillId="0" borderId="8" xfId="3" applyFont="1" applyFill="1" applyBorder="1" applyAlignment="1" applyProtection="1">
      <alignment horizontal="left" vertical="top" wrapText="1"/>
    </xf>
    <xf numFmtId="3" fontId="2" fillId="0" borderId="13" xfId="1" applyNumberFormat="1" applyFont="1" applyFill="1" applyBorder="1" applyAlignment="1" applyProtection="1">
      <alignment vertical="top"/>
      <protection locked="0"/>
    </xf>
    <xf numFmtId="4" fontId="6" fillId="0" borderId="13" xfId="2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/>
    </xf>
    <xf numFmtId="0" fontId="2" fillId="0" borderId="7" xfId="4" applyFont="1" applyFill="1" applyBorder="1" applyAlignment="1" applyProtection="1">
      <alignment horizontal="center" vertical="top"/>
    </xf>
    <xf numFmtId="0" fontId="6" fillId="0" borderId="1" xfId="1" quotePrefix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 applyProtection="1">
      <alignment horizontal="center" vertical="top" wrapText="1"/>
    </xf>
    <xf numFmtId="3" fontId="6" fillId="0" borderId="6" xfId="1" applyNumberFormat="1" applyFont="1" applyFill="1" applyBorder="1" applyAlignment="1" applyProtection="1">
      <alignment vertical="top"/>
      <protection locked="0"/>
    </xf>
    <xf numFmtId="0" fontId="6" fillId="0" borderId="14" xfId="1" quotePrefix="1" applyFont="1" applyFill="1" applyBorder="1" applyAlignment="1" applyProtection="1">
      <alignment horizontal="center" vertical="top"/>
      <protection locked="0"/>
    </xf>
    <xf numFmtId="4" fontId="6" fillId="0" borderId="14" xfId="1" applyNumberFormat="1" applyFont="1" applyFill="1" applyBorder="1" applyAlignment="1" applyProtection="1">
      <alignment vertical="top"/>
      <protection locked="0"/>
    </xf>
    <xf numFmtId="4" fontId="2" fillId="0" borderId="1" xfId="1" applyNumberFormat="1" applyFont="1" applyFill="1" applyBorder="1" applyAlignment="1" applyProtection="1">
      <alignment vertical="top"/>
      <protection locked="0"/>
    </xf>
    <xf numFmtId="4" fontId="2" fillId="0" borderId="3" xfId="1" applyNumberFormat="1" applyFont="1" applyFill="1" applyBorder="1" applyAlignment="1" applyProtection="1">
      <alignment vertical="top"/>
      <protection locked="0"/>
    </xf>
    <xf numFmtId="4" fontId="6" fillId="0" borderId="10" xfId="1" applyNumberFormat="1" applyFont="1" applyFill="1" applyBorder="1" applyAlignment="1" applyProtection="1">
      <alignment vertical="top"/>
      <protection locked="0"/>
    </xf>
    <xf numFmtId="0" fontId="6" fillId="0" borderId="0" xfId="1" quotePrefix="1" applyFont="1" applyFill="1" applyBorder="1" applyAlignment="1" applyProtection="1">
      <alignment horizontal="center" vertical="top"/>
      <protection locked="0"/>
    </xf>
    <xf numFmtId="0" fontId="6" fillId="0" borderId="0" xfId="1" applyFont="1" applyFill="1" applyBorder="1" applyAlignment="1" applyProtection="1">
      <alignment vertical="top"/>
      <protection locked="0"/>
    </xf>
    <xf numFmtId="4" fontId="6" fillId="0" borderId="0" xfId="1" applyNumberFormat="1" applyFont="1" applyFill="1" applyBorder="1" applyAlignment="1" applyProtection="1">
      <alignment vertical="top"/>
      <protection locked="0"/>
    </xf>
    <xf numFmtId="4" fontId="2" fillId="0" borderId="0" xfId="1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4" fillId="0" borderId="0" xfId="1" applyFont="1" applyFill="1" applyBorder="1" applyAlignment="1" applyProtection="1">
      <protection locked="0"/>
    </xf>
    <xf numFmtId="0" fontId="0" fillId="0" borderId="0" xfId="1" applyFont="1" applyFill="1" applyBorder="1" applyAlignment="1" applyProtection="1">
      <alignment vertical="center"/>
      <protection locked="0"/>
    </xf>
    <xf numFmtId="0" fontId="0" fillId="0" borderId="0" xfId="1" applyFont="1" applyFill="1" applyBorder="1" applyAlignment="1" applyProtection="1">
      <alignment vertical="top"/>
      <protection locked="0"/>
    </xf>
    <xf numFmtId="0" fontId="0" fillId="0" borderId="0" xfId="1" applyFont="1" applyFill="1" applyBorder="1" applyAlignment="1" applyProtection="1">
      <alignment horizontal="left" vertical="top" wrapText="1"/>
      <protection locked="0"/>
    </xf>
    <xf numFmtId="0" fontId="12" fillId="0" borderId="0" xfId="5" applyFont="1"/>
    <xf numFmtId="0" fontId="6" fillId="0" borderId="0" xfId="4" applyFont="1" applyFill="1" applyBorder="1" applyAlignment="1" applyProtection="1">
      <alignment vertical="top"/>
      <protection locked="0"/>
    </xf>
    <xf numFmtId="0" fontId="4" fillId="0" borderId="0" xfId="6" applyFont="1"/>
  </cellXfs>
  <cellStyles count="7">
    <cellStyle name="Normal" xfId="0" builtinId="0"/>
    <cellStyle name="Normal 2 12 2 3" xfId="3"/>
    <cellStyle name="Normal 2 2" xfId="4"/>
    <cellStyle name="Normal 2 24" xfId="1"/>
    <cellStyle name="Normal 2 3 4" xfId="5"/>
    <cellStyle name="Normal 2 38" xfId="2"/>
    <cellStyle name="Normal 2 4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46</xdr:row>
      <xdr:rowOff>114300</xdr:rowOff>
    </xdr:from>
    <xdr:to>
      <xdr:col>1</xdr:col>
      <xdr:colOff>2362200</xdr:colOff>
      <xdr:row>46</xdr:row>
      <xdr:rowOff>114300</xdr:rowOff>
    </xdr:to>
    <xdr:cxnSp macro="">
      <xdr:nvCxnSpPr>
        <xdr:cNvPr id="2" name="Conector recto 1"/>
        <xdr:cNvCxnSpPr/>
      </xdr:nvCxnSpPr>
      <xdr:spPr>
        <a:xfrm>
          <a:off x="47625" y="8982075"/>
          <a:ext cx="2419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933450</xdr:colOff>
      <xdr:row>46</xdr:row>
      <xdr:rowOff>114300</xdr:rowOff>
    </xdr:from>
    <xdr:to>
      <xdr:col>6</xdr:col>
      <xdr:colOff>95250</xdr:colOff>
      <xdr:row>46</xdr:row>
      <xdr:rowOff>114300</xdr:rowOff>
    </xdr:to>
    <xdr:cxnSp macro="">
      <xdr:nvCxnSpPr>
        <xdr:cNvPr id="3" name="Conector recto 2"/>
        <xdr:cNvCxnSpPr/>
      </xdr:nvCxnSpPr>
      <xdr:spPr>
        <a:xfrm>
          <a:off x="6238875" y="8982075"/>
          <a:ext cx="2333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UERRERO/Desktop/UPG%202023/ESTADOS%20FINANCIEROS/2do%20trim%202023/Car&#225;tulas/Archivo%20CPA%202023%20Editabl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"/>
      <sheetName val="ESF"/>
      <sheetName val="VHP"/>
      <sheetName val="CSF"/>
      <sheetName val="EFE"/>
      <sheetName val="EAA"/>
      <sheetName val="ADP"/>
      <sheetName val="IPC"/>
      <sheetName val="Notas a los Edos Financieros"/>
      <sheetName val="Notas_ESF"/>
      <sheetName val="Notas_ACT"/>
      <sheetName val="Notas_VHP"/>
      <sheetName val="Notas_EFE"/>
      <sheetName val="Conciliacion_Ig"/>
      <sheetName val="Conciliacion_Eg"/>
      <sheetName val="Memoria"/>
      <sheetName val="EAI"/>
      <sheetName val="EAE-CA"/>
      <sheetName val="EAE-COG"/>
      <sheetName val="EAE-CTG"/>
      <sheetName val="EAE-CFF"/>
      <sheetName val="ENT"/>
      <sheetName val="IND"/>
      <sheetName val="FFF"/>
      <sheetName val="GCP"/>
      <sheetName val="PyPI"/>
      <sheetName val="INR"/>
      <sheetName val="IPF"/>
      <sheetName val="RBM"/>
      <sheetName val="RBI"/>
      <sheetName val="RAS"/>
      <sheetName val="CBP"/>
      <sheetName val="DGFR"/>
      <sheetName val="REB"/>
      <sheetName val="I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49"/>
  <sheetViews>
    <sheetView showGridLines="0" tabSelected="1" zoomScaleNormal="100" workbookViewId="0">
      <selection activeCell="A18" sqref="A1:XFD1048576"/>
    </sheetView>
  </sheetViews>
  <sheetFormatPr baseColWidth="10" defaultColWidth="12" defaultRowHeight="11.25" x14ac:dyDescent="0.2"/>
  <cols>
    <col min="1" max="1" width="1.83203125" style="24" customWidth="1"/>
    <col min="2" max="2" width="73.1640625" style="24" customWidth="1"/>
    <col min="3" max="3" width="17.83203125" style="24" customWidth="1"/>
    <col min="4" max="4" width="19.83203125" style="24" customWidth="1"/>
    <col min="5" max="6" width="17.83203125" style="24" customWidth="1"/>
    <col min="7" max="7" width="18.83203125" style="24" customWidth="1"/>
    <col min="8" max="8" width="17.83203125" style="24" customWidth="1"/>
    <col min="9" max="9" width="1.83203125" style="24" customWidth="1"/>
    <col min="10" max="16384" width="12" style="24"/>
  </cols>
  <sheetData>
    <row r="1" spans="1:11" s="4" customFormat="1" ht="48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11" s="4" customFormat="1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11" s="14" customFormat="1" ht="24.95" customHeight="1" x14ac:dyDescent="0.2">
      <c r="A3" s="8"/>
      <c r="B3" s="9"/>
      <c r="C3" s="10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3"/>
    </row>
    <row r="4" spans="1:11" s="14" customFormat="1" x14ac:dyDescent="0.2">
      <c r="A4" s="15"/>
      <c r="B4" s="16"/>
      <c r="C4" s="17" t="s">
        <v>9</v>
      </c>
      <c r="D4" s="18" t="s">
        <v>10</v>
      </c>
      <c r="E4" s="18" t="s">
        <v>11</v>
      </c>
      <c r="F4" s="18" t="s">
        <v>12</v>
      </c>
      <c r="G4" s="18" t="s">
        <v>13</v>
      </c>
      <c r="H4" s="18" t="s">
        <v>14</v>
      </c>
    </row>
    <row r="5" spans="1:11" x14ac:dyDescent="0.2">
      <c r="A5" s="19"/>
      <c r="B5" s="20" t="s">
        <v>15</v>
      </c>
      <c r="C5" s="21">
        <v>0</v>
      </c>
      <c r="D5" s="21">
        <v>0</v>
      </c>
      <c r="E5" s="21">
        <v>0</v>
      </c>
      <c r="F5" s="21">
        <v>0</v>
      </c>
      <c r="G5" s="21">
        <v>0</v>
      </c>
      <c r="H5" s="22">
        <f>+G5-C5</f>
        <v>0</v>
      </c>
      <c r="I5" s="23" t="s">
        <v>16</v>
      </c>
      <c r="K5" s="25"/>
    </row>
    <row r="6" spans="1:11" x14ac:dyDescent="0.2">
      <c r="A6" s="26"/>
      <c r="B6" s="27" t="s">
        <v>17</v>
      </c>
      <c r="C6" s="28">
        <v>0</v>
      </c>
      <c r="D6" s="28">
        <v>0</v>
      </c>
      <c r="E6" s="28">
        <v>0</v>
      </c>
      <c r="F6" s="28">
        <v>0</v>
      </c>
      <c r="G6" s="28">
        <v>0</v>
      </c>
      <c r="H6" s="29">
        <f t="shared" ref="H6:H14" si="0">+G6-C6</f>
        <v>0</v>
      </c>
      <c r="I6" s="23" t="s">
        <v>18</v>
      </c>
      <c r="K6" s="30"/>
    </row>
    <row r="7" spans="1:11" x14ac:dyDescent="0.2">
      <c r="A7" s="19"/>
      <c r="B7" s="20" t="s">
        <v>19</v>
      </c>
      <c r="C7" s="28">
        <v>0</v>
      </c>
      <c r="D7" s="28">
        <v>0</v>
      </c>
      <c r="E7" s="28">
        <v>0</v>
      </c>
      <c r="F7" s="28">
        <v>0</v>
      </c>
      <c r="G7" s="28">
        <v>0</v>
      </c>
      <c r="H7" s="29">
        <f t="shared" si="0"/>
        <v>0</v>
      </c>
      <c r="I7" s="23" t="s">
        <v>20</v>
      </c>
      <c r="K7" s="25"/>
    </row>
    <row r="8" spans="1:11" x14ac:dyDescent="0.2">
      <c r="A8" s="19"/>
      <c r="B8" s="20" t="s">
        <v>21</v>
      </c>
      <c r="C8" s="28">
        <v>0</v>
      </c>
      <c r="D8" s="28">
        <v>0</v>
      </c>
      <c r="E8" s="28">
        <v>0</v>
      </c>
      <c r="F8" s="28">
        <v>0</v>
      </c>
      <c r="G8" s="28">
        <v>0</v>
      </c>
      <c r="H8" s="29">
        <f t="shared" si="0"/>
        <v>0</v>
      </c>
      <c r="I8" s="23" t="s">
        <v>22</v>
      </c>
      <c r="K8" s="25"/>
    </row>
    <row r="9" spans="1:11" x14ac:dyDescent="0.2">
      <c r="A9" s="19"/>
      <c r="B9" s="20" t="s">
        <v>23</v>
      </c>
      <c r="C9" s="28">
        <v>0</v>
      </c>
      <c r="D9" s="28">
        <v>0</v>
      </c>
      <c r="E9" s="28">
        <v>0</v>
      </c>
      <c r="F9" s="28">
        <v>0</v>
      </c>
      <c r="G9" s="28">
        <v>0</v>
      </c>
      <c r="H9" s="29">
        <f t="shared" si="0"/>
        <v>0</v>
      </c>
      <c r="I9" s="23" t="s">
        <v>24</v>
      </c>
      <c r="K9" s="25"/>
    </row>
    <row r="10" spans="1:11" x14ac:dyDescent="0.2">
      <c r="A10" s="26"/>
      <c r="B10" s="27" t="s">
        <v>25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9">
        <f t="shared" si="0"/>
        <v>0</v>
      </c>
      <c r="I10" s="23" t="s">
        <v>26</v>
      </c>
      <c r="K10" s="30"/>
    </row>
    <row r="11" spans="1:11" x14ac:dyDescent="0.2">
      <c r="A11" s="31"/>
      <c r="B11" s="20" t="s">
        <v>27</v>
      </c>
      <c r="C11" s="28">
        <v>24179033</v>
      </c>
      <c r="D11" s="28">
        <v>6695347.5199999996</v>
      </c>
      <c r="E11" s="28">
        <v>30874380.52</v>
      </c>
      <c r="F11" s="28">
        <v>15109307.039999999</v>
      </c>
      <c r="G11" s="28">
        <v>15109307.039999999</v>
      </c>
      <c r="H11" s="29">
        <f t="shared" si="0"/>
        <v>-9069725.9600000009</v>
      </c>
      <c r="I11" s="23" t="s">
        <v>28</v>
      </c>
      <c r="K11" s="25"/>
    </row>
    <row r="12" spans="1:11" ht="22.5" x14ac:dyDescent="0.2">
      <c r="A12" s="31"/>
      <c r="B12" s="20" t="s">
        <v>29</v>
      </c>
      <c r="C12" s="28">
        <v>39663118</v>
      </c>
      <c r="D12" s="28">
        <v>19998074.57</v>
      </c>
      <c r="E12" s="28">
        <v>59661192.57</v>
      </c>
      <c r="F12" s="28">
        <v>14889435.57</v>
      </c>
      <c r="G12" s="28">
        <v>14889435.57</v>
      </c>
      <c r="H12" s="29">
        <f t="shared" si="0"/>
        <v>-24773682.43</v>
      </c>
      <c r="I12" s="23" t="s">
        <v>30</v>
      </c>
      <c r="K12" s="25"/>
    </row>
    <row r="13" spans="1:11" ht="22.5" x14ac:dyDescent="0.2">
      <c r="A13" s="31"/>
      <c r="B13" s="20" t="s">
        <v>31</v>
      </c>
      <c r="C13" s="28">
        <v>65373280.109999999</v>
      </c>
      <c r="D13" s="28">
        <v>11500</v>
      </c>
      <c r="E13" s="28">
        <v>65384780.109999999</v>
      </c>
      <c r="F13" s="28">
        <v>46833754.299999997</v>
      </c>
      <c r="G13" s="28">
        <v>46833754.299999997</v>
      </c>
      <c r="H13" s="29">
        <f t="shared" si="0"/>
        <v>-18539525.810000002</v>
      </c>
      <c r="I13" s="23" t="s">
        <v>32</v>
      </c>
      <c r="K13" s="25"/>
    </row>
    <row r="14" spans="1:11" x14ac:dyDescent="0.2">
      <c r="A14" s="19"/>
      <c r="B14" s="20" t="s">
        <v>33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9">
        <f t="shared" si="0"/>
        <v>0</v>
      </c>
      <c r="I14" s="23" t="s">
        <v>34</v>
      </c>
      <c r="K14" s="25"/>
    </row>
    <row r="15" spans="1:11" ht="12.75" customHeight="1" x14ac:dyDescent="0.2">
      <c r="A15" s="19"/>
      <c r="C15" s="32"/>
      <c r="D15" s="32"/>
      <c r="E15" s="32"/>
      <c r="F15" s="32"/>
      <c r="G15" s="32"/>
      <c r="H15" s="33"/>
      <c r="I15" s="23" t="s">
        <v>35</v>
      </c>
    </row>
    <row r="16" spans="1:11" x14ac:dyDescent="0.2">
      <c r="A16" s="34"/>
      <c r="B16" s="35" t="s">
        <v>36</v>
      </c>
      <c r="C16" s="36">
        <f>SUM(C5:C15)</f>
        <v>129215431.11</v>
      </c>
      <c r="D16" s="36">
        <f t="shared" ref="D16:G16" si="1">SUM(D5:D15)</f>
        <v>26704922.09</v>
      </c>
      <c r="E16" s="36">
        <f t="shared" si="1"/>
        <v>155920353.19999999</v>
      </c>
      <c r="F16" s="36">
        <f t="shared" si="1"/>
        <v>76832496.909999996</v>
      </c>
      <c r="G16" s="36">
        <f t="shared" si="1"/>
        <v>76832496.909999996</v>
      </c>
      <c r="H16" s="37">
        <f>SUM(H5:H15)</f>
        <v>-52382934.200000003</v>
      </c>
      <c r="I16" s="23" t="s">
        <v>35</v>
      </c>
    </row>
    <row r="17" spans="1:9" ht="19.5" customHeight="1" x14ac:dyDescent="0.2">
      <c r="A17" s="38"/>
      <c r="B17" s="39"/>
      <c r="C17" s="40"/>
      <c r="D17" s="40"/>
      <c r="E17" s="41"/>
      <c r="F17" s="42" t="s">
        <v>37</v>
      </c>
      <c r="G17" s="43"/>
      <c r="H17" s="44"/>
      <c r="I17" s="23" t="s">
        <v>35</v>
      </c>
    </row>
    <row r="18" spans="1:9" ht="10.15" customHeight="1" x14ac:dyDescent="0.2">
      <c r="A18" s="45" t="s">
        <v>38</v>
      </c>
      <c r="B18" s="46"/>
      <c r="C18" s="47" t="s">
        <v>2</v>
      </c>
      <c r="D18" s="48"/>
      <c r="E18" s="48"/>
      <c r="F18" s="48"/>
      <c r="G18" s="49"/>
      <c r="H18" s="50" t="s">
        <v>3</v>
      </c>
      <c r="I18" s="23" t="s">
        <v>35</v>
      </c>
    </row>
    <row r="19" spans="1:9" ht="22.5" x14ac:dyDescent="0.2">
      <c r="A19" s="51"/>
      <c r="B19" s="52"/>
      <c r="C19" s="53" t="s">
        <v>4</v>
      </c>
      <c r="D19" s="54" t="s">
        <v>5</v>
      </c>
      <c r="E19" s="54" t="s">
        <v>6</v>
      </c>
      <c r="F19" s="54" t="s">
        <v>7</v>
      </c>
      <c r="G19" s="55" t="s">
        <v>8</v>
      </c>
      <c r="H19" s="56"/>
      <c r="I19" s="23" t="s">
        <v>35</v>
      </c>
    </row>
    <row r="20" spans="1:9" x14ac:dyDescent="0.2">
      <c r="A20" s="57"/>
      <c r="B20" s="58"/>
      <c r="C20" s="59" t="s">
        <v>9</v>
      </c>
      <c r="D20" s="60" t="s">
        <v>10</v>
      </c>
      <c r="E20" s="60" t="s">
        <v>11</v>
      </c>
      <c r="F20" s="60" t="s">
        <v>12</v>
      </c>
      <c r="G20" s="60" t="s">
        <v>13</v>
      </c>
      <c r="H20" s="60" t="s">
        <v>14</v>
      </c>
      <c r="I20" s="23" t="s">
        <v>35</v>
      </c>
    </row>
    <row r="21" spans="1:9" x14ac:dyDescent="0.2">
      <c r="A21" s="61" t="s">
        <v>39</v>
      </c>
      <c r="B21" s="62"/>
      <c r="C21" s="63">
        <f>SUM(C22:C29)</f>
        <v>0</v>
      </c>
      <c r="D21" s="63">
        <f t="shared" ref="D21:G21" si="2">SUM(D22:D29)</f>
        <v>0</v>
      </c>
      <c r="E21" s="63">
        <f t="shared" si="2"/>
        <v>0</v>
      </c>
      <c r="F21" s="63">
        <f t="shared" si="2"/>
        <v>0</v>
      </c>
      <c r="G21" s="63">
        <f t="shared" si="2"/>
        <v>0</v>
      </c>
      <c r="H21" s="63">
        <f>SUM(H22:H29)</f>
        <v>0</v>
      </c>
      <c r="I21" s="23" t="s">
        <v>35</v>
      </c>
    </row>
    <row r="22" spans="1:9" x14ac:dyDescent="0.2">
      <c r="A22" s="64"/>
      <c r="B22" s="65" t="s">
        <v>15</v>
      </c>
      <c r="C22" s="66">
        <v>0</v>
      </c>
      <c r="D22" s="66">
        <v>0</v>
      </c>
      <c r="E22" s="66">
        <f>+C22+D22</f>
        <v>0</v>
      </c>
      <c r="F22" s="66">
        <v>0</v>
      </c>
      <c r="G22" s="66">
        <v>0</v>
      </c>
      <c r="H22" s="66">
        <f>+G22-C22</f>
        <v>0</v>
      </c>
      <c r="I22" s="23" t="s">
        <v>16</v>
      </c>
    </row>
    <row r="23" spans="1:9" x14ac:dyDescent="0.2">
      <c r="A23" s="64"/>
      <c r="B23" s="65" t="s">
        <v>17</v>
      </c>
      <c r="C23" s="66">
        <v>0</v>
      </c>
      <c r="D23" s="66">
        <v>0</v>
      </c>
      <c r="E23" s="66">
        <f t="shared" ref="E23:E29" si="3">+C23+D23</f>
        <v>0</v>
      </c>
      <c r="F23" s="66">
        <v>0</v>
      </c>
      <c r="G23" s="66">
        <v>0</v>
      </c>
      <c r="H23" s="66">
        <f t="shared" ref="H23:H29" si="4">+G23-C23</f>
        <v>0</v>
      </c>
      <c r="I23" s="23" t="s">
        <v>18</v>
      </c>
    </row>
    <row r="24" spans="1:9" x14ac:dyDescent="0.2">
      <c r="A24" s="64"/>
      <c r="B24" s="65" t="s">
        <v>19</v>
      </c>
      <c r="C24" s="66">
        <v>0</v>
      </c>
      <c r="D24" s="66">
        <v>0</v>
      </c>
      <c r="E24" s="66">
        <f t="shared" si="3"/>
        <v>0</v>
      </c>
      <c r="F24" s="66">
        <v>0</v>
      </c>
      <c r="G24" s="66">
        <v>0</v>
      </c>
      <c r="H24" s="66">
        <f t="shared" si="4"/>
        <v>0</v>
      </c>
      <c r="I24" s="23" t="s">
        <v>20</v>
      </c>
    </row>
    <row r="25" spans="1:9" x14ac:dyDescent="0.2">
      <c r="A25" s="64"/>
      <c r="B25" s="65" t="s">
        <v>21</v>
      </c>
      <c r="C25" s="66">
        <v>0</v>
      </c>
      <c r="D25" s="66">
        <v>0</v>
      </c>
      <c r="E25" s="66">
        <f t="shared" si="3"/>
        <v>0</v>
      </c>
      <c r="F25" s="66">
        <v>0</v>
      </c>
      <c r="G25" s="66">
        <v>0</v>
      </c>
      <c r="H25" s="66">
        <f t="shared" si="4"/>
        <v>0</v>
      </c>
      <c r="I25" s="23" t="s">
        <v>22</v>
      </c>
    </row>
    <row r="26" spans="1:9" x14ac:dyDescent="0.2">
      <c r="A26" s="64"/>
      <c r="B26" s="65" t="s">
        <v>40</v>
      </c>
      <c r="C26" s="66">
        <v>0</v>
      </c>
      <c r="D26" s="66">
        <v>0</v>
      </c>
      <c r="E26" s="66">
        <f t="shared" si="3"/>
        <v>0</v>
      </c>
      <c r="F26" s="66">
        <v>0</v>
      </c>
      <c r="G26" s="66">
        <v>0</v>
      </c>
      <c r="H26" s="66">
        <f t="shared" si="4"/>
        <v>0</v>
      </c>
      <c r="I26" s="23" t="s">
        <v>24</v>
      </c>
    </row>
    <row r="27" spans="1:9" x14ac:dyDescent="0.2">
      <c r="A27" s="64"/>
      <c r="B27" s="65" t="s">
        <v>41</v>
      </c>
      <c r="C27" s="66">
        <v>0</v>
      </c>
      <c r="D27" s="66">
        <v>0</v>
      </c>
      <c r="E27" s="66">
        <f t="shared" si="3"/>
        <v>0</v>
      </c>
      <c r="F27" s="66">
        <v>0</v>
      </c>
      <c r="G27" s="66">
        <v>0</v>
      </c>
      <c r="H27" s="66">
        <f t="shared" si="4"/>
        <v>0</v>
      </c>
      <c r="I27" s="23" t="s">
        <v>26</v>
      </c>
    </row>
    <row r="28" spans="1:9" ht="22.5" x14ac:dyDescent="0.2">
      <c r="A28" s="64"/>
      <c r="B28" s="65" t="s">
        <v>42</v>
      </c>
      <c r="C28" s="66">
        <v>0</v>
      </c>
      <c r="D28" s="66">
        <v>0</v>
      </c>
      <c r="E28" s="66">
        <f t="shared" si="3"/>
        <v>0</v>
      </c>
      <c r="F28" s="66">
        <v>0</v>
      </c>
      <c r="G28" s="66">
        <v>0</v>
      </c>
      <c r="H28" s="66">
        <f t="shared" si="4"/>
        <v>0</v>
      </c>
      <c r="I28" s="23" t="s">
        <v>30</v>
      </c>
    </row>
    <row r="29" spans="1:9" ht="22.5" x14ac:dyDescent="0.2">
      <c r="A29" s="64"/>
      <c r="B29" s="65" t="s">
        <v>31</v>
      </c>
      <c r="C29" s="66">
        <v>0</v>
      </c>
      <c r="D29" s="66">
        <v>0</v>
      </c>
      <c r="E29" s="66">
        <f t="shared" si="3"/>
        <v>0</v>
      </c>
      <c r="F29" s="66">
        <v>0</v>
      </c>
      <c r="G29" s="66">
        <v>0</v>
      </c>
      <c r="H29" s="66">
        <f t="shared" si="4"/>
        <v>0</v>
      </c>
      <c r="I29" s="23" t="s">
        <v>32</v>
      </c>
    </row>
    <row r="30" spans="1:9" x14ac:dyDescent="0.2">
      <c r="A30" s="64"/>
      <c r="B30" s="67"/>
      <c r="C30" s="66"/>
      <c r="D30" s="66"/>
      <c r="E30" s="66"/>
      <c r="F30" s="66"/>
      <c r="G30" s="66"/>
      <c r="H30" s="66"/>
      <c r="I30" s="23" t="s">
        <v>35</v>
      </c>
    </row>
    <row r="31" spans="1:9" ht="41.25" customHeight="1" x14ac:dyDescent="0.2">
      <c r="A31" s="68" t="s">
        <v>43</v>
      </c>
      <c r="B31" s="69"/>
      <c r="C31" s="70">
        <f>SUM(C32:C35)</f>
        <v>89552313.109999999</v>
      </c>
      <c r="D31" s="70">
        <f t="shared" ref="D31:H31" si="5">SUM(D32:D35)</f>
        <v>6706847.5199999996</v>
      </c>
      <c r="E31" s="70">
        <f t="shared" si="5"/>
        <v>96259160.629999995</v>
      </c>
      <c r="F31" s="70">
        <f t="shared" si="5"/>
        <v>61943061.339999996</v>
      </c>
      <c r="G31" s="70">
        <f t="shared" si="5"/>
        <v>61943061.339999996</v>
      </c>
      <c r="H31" s="70">
        <f t="shared" si="5"/>
        <v>-27609251.770000003</v>
      </c>
      <c r="I31" s="23" t="s">
        <v>35</v>
      </c>
    </row>
    <row r="32" spans="1:9" x14ac:dyDescent="0.2">
      <c r="A32" s="64"/>
      <c r="B32" s="65" t="s">
        <v>17</v>
      </c>
      <c r="C32" s="71">
        <v>0</v>
      </c>
      <c r="D32" s="71">
        <v>0</v>
      </c>
      <c r="E32" s="71">
        <v>0</v>
      </c>
      <c r="F32" s="71">
        <v>0</v>
      </c>
      <c r="G32" s="71">
        <v>0</v>
      </c>
      <c r="H32" s="66">
        <f t="shared" ref="H32:H35" si="6">+G32-C32</f>
        <v>0</v>
      </c>
      <c r="I32" s="23" t="s">
        <v>18</v>
      </c>
    </row>
    <row r="33" spans="1:9" x14ac:dyDescent="0.2">
      <c r="A33" s="64"/>
      <c r="B33" s="65" t="s">
        <v>44</v>
      </c>
      <c r="C33" s="71">
        <v>0</v>
      </c>
      <c r="D33" s="71">
        <v>0</v>
      </c>
      <c r="E33" s="71">
        <v>0</v>
      </c>
      <c r="F33" s="71">
        <v>0</v>
      </c>
      <c r="G33" s="71">
        <v>0</v>
      </c>
      <c r="H33" s="66">
        <f t="shared" si="6"/>
        <v>0</v>
      </c>
      <c r="I33" s="23" t="s">
        <v>24</v>
      </c>
    </row>
    <row r="34" spans="1:9" x14ac:dyDescent="0.2">
      <c r="A34" s="64"/>
      <c r="B34" s="65" t="s">
        <v>45</v>
      </c>
      <c r="C34" s="71">
        <v>24179033</v>
      </c>
      <c r="D34" s="71">
        <v>6695347.5199999996</v>
      </c>
      <c r="E34" s="71">
        <v>30874380.52</v>
      </c>
      <c r="F34" s="71">
        <v>15109307.039999999</v>
      </c>
      <c r="G34" s="71">
        <v>15109307.039999999</v>
      </c>
      <c r="H34" s="66">
        <f t="shared" si="6"/>
        <v>-9069725.9600000009</v>
      </c>
      <c r="I34" s="23" t="s">
        <v>28</v>
      </c>
    </row>
    <row r="35" spans="1:9" ht="22.5" x14ac:dyDescent="0.2">
      <c r="A35" s="64"/>
      <c r="B35" s="65" t="s">
        <v>31</v>
      </c>
      <c r="C35" s="71">
        <v>65373280.109999999</v>
      </c>
      <c r="D35" s="71">
        <v>11500</v>
      </c>
      <c r="E35" s="71">
        <v>65384780.109999999</v>
      </c>
      <c r="F35" s="71">
        <v>46833754.299999997</v>
      </c>
      <c r="G35" s="71">
        <v>46833754.299999997</v>
      </c>
      <c r="H35" s="66">
        <f t="shared" si="6"/>
        <v>-18539525.810000002</v>
      </c>
      <c r="I35" s="23" t="s">
        <v>32</v>
      </c>
    </row>
    <row r="36" spans="1:9" x14ac:dyDescent="0.2">
      <c r="A36" s="64"/>
      <c r="B36" s="67"/>
      <c r="C36" s="66"/>
      <c r="D36" s="66"/>
      <c r="E36" s="66"/>
      <c r="F36" s="66"/>
      <c r="G36" s="66"/>
      <c r="H36" s="66"/>
      <c r="I36" s="23" t="s">
        <v>35</v>
      </c>
    </row>
    <row r="37" spans="1:9" x14ac:dyDescent="0.2">
      <c r="A37" s="72" t="s">
        <v>46</v>
      </c>
      <c r="B37" s="73"/>
      <c r="C37" s="70">
        <f>SUM(C38)</f>
        <v>0</v>
      </c>
      <c r="D37" s="70">
        <v>0</v>
      </c>
      <c r="E37" s="70">
        <v>0</v>
      </c>
      <c r="F37" s="70">
        <f>+F38</f>
        <v>0</v>
      </c>
      <c r="G37" s="70">
        <f>+G38</f>
        <v>0</v>
      </c>
      <c r="H37" s="70">
        <f>+H38</f>
        <v>0</v>
      </c>
      <c r="I37" s="23" t="s">
        <v>35</v>
      </c>
    </row>
    <row r="38" spans="1:9" x14ac:dyDescent="0.2">
      <c r="A38" s="74"/>
      <c r="B38" s="67" t="s">
        <v>33</v>
      </c>
      <c r="C38" s="66">
        <v>0</v>
      </c>
      <c r="D38" s="66">
        <v>0</v>
      </c>
      <c r="E38" s="66">
        <f>+C38+D38</f>
        <v>0</v>
      </c>
      <c r="F38" s="66">
        <v>0</v>
      </c>
      <c r="G38" s="66">
        <v>0</v>
      </c>
      <c r="H38" s="66">
        <f t="shared" ref="H38" si="7">+G38-C38</f>
        <v>0</v>
      </c>
      <c r="I38" s="23" t="s">
        <v>34</v>
      </c>
    </row>
    <row r="39" spans="1:9" x14ac:dyDescent="0.2">
      <c r="A39" s="75"/>
      <c r="B39" s="76" t="s">
        <v>36</v>
      </c>
      <c r="C39" s="36">
        <f>+C21+C31+C37</f>
        <v>89552313.109999999</v>
      </c>
      <c r="D39" s="36">
        <f t="shared" ref="D39:G39" si="8">+D21+D31+D37</f>
        <v>6706847.5199999996</v>
      </c>
      <c r="E39" s="36">
        <f t="shared" si="8"/>
        <v>96259160.629999995</v>
      </c>
      <c r="F39" s="36">
        <f t="shared" si="8"/>
        <v>61943061.339999996</v>
      </c>
      <c r="G39" s="36">
        <f t="shared" si="8"/>
        <v>61943061.339999996</v>
      </c>
      <c r="H39" s="77">
        <f>+H37+H31+H21</f>
        <v>-27609251.770000003</v>
      </c>
      <c r="I39" s="23" t="s">
        <v>35</v>
      </c>
    </row>
    <row r="40" spans="1:9" ht="18" customHeight="1" x14ac:dyDescent="0.2">
      <c r="A40" s="78"/>
      <c r="B40" s="39"/>
      <c r="C40" s="79"/>
      <c r="D40" s="79"/>
      <c r="E40" s="79"/>
      <c r="F40" s="80" t="s">
        <v>37</v>
      </c>
      <c r="G40" s="81"/>
      <c r="H40" s="82"/>
      <c r="I40" s="23" t="s">
        <v>35</v>
      </c>
    </row>
    <row r="41" spans="1:9" ht="7.5" customHeight="1" x14ac:dyDescent="0.2">
      <c r="A41" s="83"/>
      <c r="B41" s="84"/>
      <c r="C41" s="85"/>
      <c r="D41" s="85"/>
      <c r="E41" s="85"/>
      <c r="F41" s="86"/>
      <c r="G41" s="86"/>
      <c r="H41" s="85"/>
      <c r="I41" s="23"/>
    </row>
    <row r="42" spans="1:9" ht="13.5" customHeight="1" x14ac:dyDescent="0.2">
      <c r="B42" s="87" t="s">
        <v>47</v>
      </c>
    </row>
    <row r="43" spans="1:9" s="88" customFormat="1" x14ac:dyDescent="0.2">
      <c r="B43" s="89" t="s">
        <v>48</v>
      </c>
    </row>
    <row r="44" spans="1:9" x14ac:dyDescent="0.2">
      <c r="B44" s="90" t="s">
        <v>49</v>
      </c>
    </row>
    <row r="45" spans="1:9" ht="30.75" customHeight="1" x14ac:dyDescent="0.2">
      <c r="B45" s="91" t="s">
        <v>50</v>
      </c>
      <c r="C45" s="91"/>
      <c r="D45" s="91"/>
      <c r="E45" s="91"/>
      <c r="F45" s="91"/>
      <c r="G45" s="91"/>
      <c r="H45" s="91"/>
    </row>
    <row r="47" spans="1:9" x14ac:dyDescent="0.2">
      <c r="B47" s="92"/>
      <c r="C47" s="92"/>
      <c r="D47" s="92"/>
      <c r="E47" s="92"/>
      <c r="F47" s="92"/>
      <c r="G47" s="92"/>
      <c r="H47" s="92"/>
    </row>
    <row r="48" spans="1:9" x14ac:dyDescent="0.2">
      <c r="B48" s="93" t="s">
        <v>51</v>
      </c>
      <c r="C48" s="93"/>
      <c r="D48" s="93"/>
      <c r="E48" s="93" t="s">
        <v>52</v>
      </c>
      <c r="F48" s="94"/>
      <c r="G48" s="94"/>
      <c r="H48" s="94"/>
    </row>
    <row r="49" spans="2:8" x14ac:dyDescent="0.2">
      <c r="B49" s="93" t="s">
        <v>53</v>
      </c>
      <c r="C49" s="93"/>
      <c r="D49" s="93"/>
      <c r="E49" s="93" t="s">
        <v>54</v>
      </c>
      <c r="F49" s="94"/>
      <c r="G49" s="94"/>
      <c r="H49" s="94"/>
    </row>
  </sheetData>
  <sheetProtection formatCells="0" formatColumns="0" formatRows="0" insertRows="0" autoFilter="0"/>
  <mergeCells count="10">
    <mergeCell ref="A31:B31"/>
    <mergeCell ref="B45:H45"/>
    <mergeCell ref="A1:H1"/>
    <mergeCell ref="A2:B4"/>
    <mergeCell ref="C2:G2"/>
    <mergeCell ref="H2:H3"/>
    <mergeCell ref="H16:H17"/>
    <mergeCell ref="A18:B20"/>
    <mergeCell ref="C18:G18"/>
    <mergeCell ref="H18:H19"/>
  </mergeCells>
  <printOptions horizontalCentered="1"/>
  <pageMargins left="0.78740157480314965" right="0.59055118110236227" top="0.78740157480314965" bottom="0.78740157480314965" header="0.31496062992125984" footer="0.31496062992125984"/>
  <pageSetup scale="74" orientation="landscape" r:id="rId1"/>
  <ignoredErrors>
    <ignoredError sqref="C4:H4 C5:G15 C17:G17 C20:H20" numberStoredAsText="1"/>
    <ignoredError sqref="H5:H17 I5:I15 C16:G16 C21:H38 I22:I38" numberStoredAsText="1" unlockedFormula="1"/>
    <ignoredError sqref="I16:J17 J5:J15 I21 C39:H3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 GUERRERO SAUCILLO</dc:creator>
  <cp:lastModifiedBy>GEORGINA GUERRERO SAUCILLO</cp:lastModifiedBy>
  <cp:lastPrinted>2023-08-03T21:24:31Z</cp:lastPrinted>
  <dcterms:created xsi:type="dcterms:W3CDTF">2023-08-03T21:22:36Z</dcterms:created>
  <dcterms:modified xsi:type="dcterms:W3CDTF">2023-08-03T21:24:46Z</dcterms:modified>
</cp:coreProperties>
</file>