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4.-INFORMACIÓN CONTABLE\06-EA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B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<sst xmlns="http://schemas.openxmlformats.org/spreadsheetml/2006/main" count="31" uniqueCount="31">
  <si>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</si>
  <si>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</si>
  <si>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</si>
  <si>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</si>
  <si>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</si>
  <si>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</si>
  <si>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</si>
  <si>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</si>
  <si>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</si>
  <si>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</si>
  <si>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</si>
  <si>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</si>
  <si>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</si>
  <si>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</si>
  <si>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</si>
  <si>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</si>
  <si>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</si>
  <si>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</si>
  <si>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</si>
  <si>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</si>
  <si>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</si>
  <si>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</si>
  <si>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</si>
  <si>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</si>
  <si>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</si>
  <si>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</si>
  <si>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POLITÉCNICA DE GUANAJUATO
Estado Analítico del Activo
Del 1 de Enero al 31 de Diciembre de 2023
(Cifras en Pesos)</t>
  </si>
  <si>
    <t>MTRO. IGNACIO LOPEZ VALDOVINOS</t>
  </si>
  <si>
    <t>RECTOR</t>
  </si>
  <si>
    <t>LIC. DANIEL RODOLFO TORRES CHONA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</si>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</sst>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D39" sqref="D3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335451019.88999999</v>
      </c>
      <c r="C3" s="8">
        <f t="shared" ref="C3:F3" si="0">C4+C12</f>
        <v>698811070.93000007</v>
      </c>
      <c r="D3" s="8">
        <f t="shared" si="0"/>
        <v>681177727.43999994</v>
      </c>
      <c r="E3" s="8">
        <f t="shared" si="0"/>
        <v>353084363.38</v>
      </c>
      <c r="F3" s="8">
        <f t="shared" si="0"/>
        <v>17633343.490000024</v>
      </c>
    </row>
    <row r="4" spans="1:6" x14ac:dyDescent="0.2">
      <c r="A4" s="5" t="s">
        <v>4</v>
      </c>
      <c r="B4" s="8">
        <f>SUM(B5:B11)</f>
        <v>21272885.23</v>
      </c>
      <c r="C4" s="8">
        <f>SUM(C5:C11)</f>
        <v>690069671.73000002</v>
      </c>
      <c r="D4" s="8">
        <f>SUM(D5:D11)</f>
        <v>670987237.86999989</v>
      </c>
      <c r="E4" s="8">
        <f>SUM(E5:E11)</f>
        <v>40355319.090000033</v>
      </c>
      <c r="F4" s="8">
        <f>SUM(F5:F11)</f>
        <v>19082433.860000029</v>
      </c>
    </row>
    <row r="5" spans="1:6" x14ac:dyDescent="0.2">
      <c r="A5" s="6" t="s">
        <v>5</v>
      </c>
      <c r="B5" s="9">
        <v>21272885.23</v>
      </c>
      <c r="C5" s="9">
        <v>459593542.00999999</v>
      </c>
      <c r="D5" s="9">
        <v>442889126.95999998</v>
      </c>
      <c r="E5" s="9">
        <f>B5+C5-D5</f>
        <v>37977300.280000031</v>
      </c>
      <c r="F5" s="9">
        <f t="shared" ref="F5:F11" si="1">E5-B5</f>
        <v>16704415.050000031</v>
      </c>
    </row>
    <row r="6" spans="1:6" x14ac:dyDescent="0.2">
      <c r="A6" s="6" t="s">
        <v>6</v>
      </c>
      <c r="B6" s="9">
        <v>0</v>
      </c>
      <c r="C6" s="9">
        <v>225813745.59999999</v>
      </c>
      <c r="D6" s="9">
        <v>225812358.38</v>
      </c>
      <c r="E6" s="9">
        <f t="shared" ref="E6:E11" si="2">B6+C6-D6</f>
        <v>1387.2199999988079</v>
      </c>
      <c r="F6" s="9">
        <f t="shared" si="1"/>
        <v>1387.2199999988079</v>
      </c>
    </row>
    <row r="7" spans="1:6" x14ac:dyDescent="0.2">
      <c r="A7" s="6" t="s">
        <v>7</v>
      </c>
      <c r="B7" s="9">
        <v>0</v>
      </c>
      <c r="C7" s="9">
        <v>4662384.12</v>
      </c>
      <c r="D7" s="9">
        <v>2285752.5299999998</v>
      </c>
      <c r="E7" s="9">
        <f t="shared" si="2"/>
        <v>2376631.5900000003</v>
      </c>
      <c r="F7" s="9">
        <f t="shared" si="1"/>
        <v>2376631.5900000003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314178134.65999997</v>
      </c>
      <c r="C12" s="8">
        <f>SUM(C13:C21)</f>
        <v>8741399.2000000011</v>
      </c>
      <c r="D12" s="8">
        <f>SUM(D13:D21)</f>
        <v>10190489.57</v>
      </c>
      <c r="E12" s="8">
        <f>SUM(E13:E21)</f>
        <v>312729044.28999996</v>
      </c>
      <c r="F12" s="8">
        <f>SUM(F13:F21)</f>
        <v>-1449090.3700000048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288801608.45999998</v>
      </c>
      <c r="C15" s="10">
        <v>7331814.8600000003</v>
      </c>
      <c r="D15" s="10">
        <v>4172015.23</v>
      </c>
      <c r="E15" s="10">
        <f t="shared" si="4"/>
        <v>291961408.08999997</v>
      </c>
      <c r="F15" s="10">
        <f t="shared" si="3"/>
        <v>3159799.6299999952</v>
      </c>
    </row>
    <row r="16" spans="1:6" x14ac:dyDescent="0.2">
      <c r="A16" s="6" t="s">
        <v>14</v>
      </c>
      <c r="B16" s="9">
        <v>123620210.56999999</v>
      </c>
      <c r="C16" s="9">
        <v>1409584.34</v>
      </c>
      <c r="D16" s="9">
        <v>237252.68</v>
      </c>
      <c r="E16" s="9">
        <f t="shared" si="4"/>
        <v>124792542.22999999</v>
      </c>
      <c r="F16" s="9">
        <f t="shared" si="3"/>
        <v>1172331.6599999964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-98243684.370000005</v>
      </c>
      <c r="C18" s="9">
        <v>0</v>
      </c>
      <c r="D18" s="9">
        <v>5781221.6600000001</v>
      </c>
      <c r="E18" s="9">
        <f t="shared" si="4"/>
        <v>-104024906.03</v>
      </c>
      <c r="F18" s="9">
        <f t="shared" si="3"/>
        <v>-5781221.6599999964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30" spans="1:6" x14ac:dyDescent="0.2">
      <c r="A30" s="14" t="s">
        <v>27</v>
      </c>
      <c r="B30" s="14"/>
      <c r="C30" s="15" t="s">
        <v>29</v>
      </c>
      <c r="D30" s="15"/>
    </row>
    <row r="31" spans="1:6" x14ac:dyDescent="0.2">
      <c r="A31" s="14" t="s">
        <v>28</v>
      </c>
      <c r="B31" s="14"/>
      <c r="C31" s="15" t="s">
        <v>30</v>
      </c>
      <c r="D31" s="15"/>
    </row>
  </sheetData>
  <sheetProtection formatCells="0" formatColumns="0" formatRows="0" autoFilter="0"/>
  <mergeCells count="5">
    <mergeCell ref="A1:F1"/>
    <mergeCell ref="A30:B30"/>
    <mergeCell ref="A31:B31"/>
    <mergeCell ref="C30:D30"/>
    <mergeCell ref="C31:D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2024-01-30T20:13:28Z</cp:lastPrinted>
  <dcterms:created xsi:type="dcterms:W3CDTF">2014-02-09T04:04:15Z</dcterms:created>
  <dcterms:modified xsi:type="dcterms:W3CDTF">2024-02-06T17:47:36Z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