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\Documents\2023 PILI\FORMATOS PUBLICACIONES 2023\3er Trim 2023\4-INFORMACION-CONTABLE\05-EFE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  <definedName name="_xlnm.Print_Area" localSheetId="0">EFE!$A$1:$C$74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C45" i="3" l="1"/>
  <c r="B45" i="3"/>
  <c r="C33" i="3"/>
  <c r="B33" i="3"/>
  <c r="C61" i="3"/>
  <c r="B61" i="3"/>
</calcChain>
</file>

<file path=xl/sharedStrings.xml><?xml version="1.0" encoding="utf-8"?>
<sst xmlns="http://schemas.openxmlformats.org/spreadsheetml/2006/main" count="97" uniqueCount="62">
  <si>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</si>
  <si>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</si>
  <si>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</si>
  <si>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</si>
  <si>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</si>
  <si>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</si>
  <si>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</si>
  <si>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</si>
  <si>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</si>
  <si>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</si>
  <si>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</si>
  <si>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</si>
  <si>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</si>
  <si>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</si>
  <si>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</si>
  <si>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</si>
  <si>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</si>
  <si>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</si>
  <si>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</si>
  <si>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</si>
  <si>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</si>
  <si>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</si>
  <si>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</si>
  <si>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</si>
  <si>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</si>
  <si>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</si>
  <si>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</si>
  <si>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</si>
  <si>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</si>
  <si>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</si>
  <si>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</si>
  <si>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</si>
  <si>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</si>
  <si>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</si>
  <si>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</si>
  <si>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</si>
  <si>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</si>
  <si>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</si>
  <si>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</si>
  <si>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</si>
  <si>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</si>
  <si>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</si>
  <si>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</si>
  <si>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</si>
  <si>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</si>
  <si>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</si>
  <si>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</si>
  <si>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</si>
  <si>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</si>
  <si>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</si>
  <si>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</si>
  <si>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</si>
  <si>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</si>
  <si>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</si>
  <si>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</si>
  <si>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</si>
  <si>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</si>
  <si>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UNIVERSIDAD POLITÉCNICA DE GUANAJUATO
Estado de Flujos de Efectivo
Del 1 de Enero al 30 de Septiembre de 2023
(Cifras en Pesos)</t>
  </si>
  <si>
    <t xml:space="preserve">                 MTRO. IGNACIO LÓPEZ VALDOVINOS</t>
  </si>
  <si>
    <t xml:space="preserve">                                       RECTOR</t>
  </si>
  <si>
    <t xml:space="preserve">     SECRETARIO ADMINISTRATIVO</t>
  </si>
  <si>
    <t>LIC. DANIEL RODOLFO TORRES CHONA.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</si>
</sst>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4"/>
  <sheetViews>
    <sheetView tabSelected="1" zoomScaleNormal="100" workbookViewId="0">
      <selection activeCell="G2" sqref="G2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21" t="s">
        <v>57</v>
      </c>
      <c r="B1" s="22"/>
      <c r="C1" s="23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6">
        <f>SUM(B5:B14)</f>
        <v>138758196.63</v>
      </c>
      <c r="C4" s="16">
        <f>SUM(C5:C14)</f>
        <v>151139671.59</v>
      </c>
      <c r="D4" s="13" t="s">
        <v>38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35</v>
      </c>
      <c r="B9" s="17">
        <v>0</v>
      </c>
      <c r="C9" s="17">
        <v>0</v>
      </c>
      <c r="D9" s="14">
        <v>500000</v>
      </c>
    </row>
    <row r="10" spans="1:22" ht="11.25" customHeight="1" x14ac:dyDescent="0.2">
      <c r="A10" s="7" t="s">
        <v>36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37</v>
      </c>
      <c r="B11" s="17">
        <v>23454417.390000001</v>
      </c>
      <c r="C11" s="17">
        <v>26105844.789999999</v>
      </c>
      <c r="D11" s="14">
        <v>700000</v>
      </c>
    </row>
    <row r="12" spans="1:22" ht="22.5" x14ac:dyDescent="0.2">
      <c r="A12" s="7" t="s">
        <v>40</v>
      </c>
      <c r="B12" s="17">
        <v>39743193.780000001</v>
      </c>
      <c r="C12" s="17">
        <v>41229267.740000002</v>
      </c>
      <c r="D12" s="14">
        <v>800000</v>
      </c>
    </row>
    <row r="13" spans="1:22" ht="11.25" customHeight="1" x14ac:dyDescent="0.2">
      <c r="A13" s="7" t="s">
        <v>41</v>
      </c>
      <c r="B13" s="17">
        <v>75560585.459999993</v>
      </c>
      <c r="C13" s="17">
        <v>83804559.060000002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38</v>
      </c>
      <c r="E14" s="13" t="s">
        <v>53</v>
      </c>
    </row>
    <row r="15" spans="1:22" ht="11.25" customHeight="1" x14ac:dyDescent="0.2">
      <c r="A15" s="8"/>
      <c r="B15" s="18"/>
      <c r="C15" s="18"/>
      <c r="D15" s="13" t="s">
        <v>38</v>
      </c>
    </row>
    <row r="16" spans="1:22" ht="11.25" customHeight="1" x14ac:dyDescent="0.2">
      <c r="A16" s="6" t="s">
        <v>7</v>
      </c>
      <c r="B16" s="16">
        <f>SUM(B17:B32)</f>
        <v>93426768.479999989</v>
      </c>
      <c r="C16" s="16">
        <f>SUM(C17:C32)</f>
        <v>133637318.75</v>
      </c>
      <c r="D16" s="13" t="s">
        <v>38</v>
      </c>
    </row>
    <row r="17" spans="1:4" ht="11.25" customHeight="1" x14ac:dyDescent="0.2">
      <c r="A17" s="7" t="s">
        <v>8</v>
      </c>
      <c r="B17" s="17">
        <v>67868040.739999995</v>
      </c>
      <c r="C17" s="17">
        <v>98489662.379999995</v>
      </c>
      <c r="D17" s="14">
        <v>1000</v>
      </c>
    </row>
    <row r="18" spans="1:4" ht="11.25" customHeight="1" x14ac:dyDescent="0.2">
      <c r="A18" s="7" t="s">
        <v>9</v>
      </c>
      <c r="B18" s="17">
        <v>4118020.6</v>
      </c>
      <c r="C18" s="17">
        <v>5136872.93</v>
      </c>
      <c r="D18" s="14">
        <v>2000</v>
      </c>
    </row>
    <row r="19" spans="1:4" ht="11.25" customHeight="1" x14ac:dyDescent="0.2">
      <c r="A19" s="7" t="s">
        <v>10</v>
      </c>
      <c r="B19" s="17">
        <v>19633196.670000002</v>
      </c>
      <c r="C19" s="17">
        <v>28943083.239999998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54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42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12</v>
      </c>
      <c r="B23" s="17">
        <v>1807510.47</v>
      </c>
      <c r="C23" s="17">
        <v>1067700.2</v>
      </c>
      <c r="D23" s="14">
        <v>4400</v>
      </c>
    </row>
    <row r="24" spans="1:4" ht="11.25" customHeight="1" x14ac:dyDescent="0.2">
      <c r="A24" s="7" t="s">
        <v>13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45331428.150000006</v>
      </c>
      <c r="C33" s="16">
        <f>C4-C16</f>
        <v>17502352.840000004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55</v>
      </c>
      <c r="B35" s="18"/>
      <c r="C35" s="18"/>
      <c r="D35" s="13" t="s">
        <v>38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7</v>
      </c>
      <c r="B41" s="16">
        <f>SUM(B42:B44)</f>
        <v>947600.02</v>
      </c>
      <c r="C41" s="16">
        <f>SUM(C42:C44)</f>
        <v>6835694.2699999996</v>
      </c>
      <c r="D41" s="13" t="s">
        <v>38</v>
      </c>
    </row>
    <row r="42" spans="1:4" ht="11.25" customHeight="1" x14ac:dyDescent="0.2">
      <c r="A42" s="7" t="s">
        <v>21</v>
      </c>
      <c r="B42" s="17">
        <v>0</v>
      </c>
      <c r="C42" s="17">
        <v>4155325.08</v>
      </c>
      <c r="D42" s="13">
        <v>6000</v>
      </c>
    </row>
    <row r="43" spans="1:4" ht="11.25" customHeight="1" x14ac:dyDescent="0.2">
      <c r="A43" s="7" t="s">
        <v>22</v>
      </c>
      <c r="B43" s="17">
        <v>947600.02</v>
      </c>
      <c r="C43" s="17">
        <v>2680369.19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45</v>
      </c>
      <c r="B45" s="16">
        <f>B36-B41</f>
        <v>-947600.02</v>
      </c>
      <c r="C45" s="16">
        <f>C36-C41</f>
        <v>-6835694.2699999996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56</v>
      </c>
      <c r="B47" s="18"/>
      <c r="C47" s="18"/>
      <c r="D47" s="13" t="s">
        <v>38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48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49</v>
      </c>
    </row>
    <row r="52" spans="1:4" ht="11.25" customHeight="1" x14ac:dyDescent="0.2">
      <c r="A52" s="7" t="s">
        <v>28</v>
      </c>
      <c r="B52" s="17">
        <v>0</v>
      </c>
      <c r="C52" s="17">
        <v>0</v>
      </c>
      <c r="D52" s="15" t="s">
        <v>50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7</v>
      </c>
      <c r="B54" s="16">
        <f>SUM(B55+B58)</f>
        <v>11121411.84</v>
      </c>
      <c r="C54" s="16">
        <f>SUM(C55+C58)</f>
        <v>1992927.59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51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52</v>
      </c>
    </row>
    <row r="58" spans="1:4" ht="11.25" customHeight="1" x14ac:dyDescent="0.2">
      <c r="A58" s="7" t="s">
        <v>30</v>
      </c>
      <c r="B58" s="17">
        <v>11121411.84</v>
      </c>
      <c r="C58" s="17">
        <v>1992927.59</v>
      </c>
      <c r="D58" s="13" t="s">
        <v>38</v>
      </c>
    </row>
    <row r="59" spans="1:4" ht="11.25" customHeight="1" x14ac:dyDescent="0.2">
      <c r="A59" s="4" t="s">
        <v>46</v>
      </c>
      <c r="B59" s="16">
        <f>B48-B54</f>
        <v>-11121411.84</v>
      </c>
      <c r="C59" s="16">
        <f>C48-C54</f>
        <v>-1992927.59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33262416.290000007</v>
      </c>
      <c r="C61" s="16">
        <f>C59+C45+C33</f>
        <v>8673730.9800000042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21272885.23</v>
      </c>
      <c r="C63" s="16">
        <v>12599154.25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54535301.520000003</v>
      </c>
      <c r="C65" s="16">
        <v>21272885.23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4" t="s">
        <v>47</v>
      </c>
      <c r="B68" s="25"/>
      <c r="C68" s="25"/>
    </row>
    <row r="73" spans="1:4" x14ac:dyDescent="0.2">
      <c r="A73" s="19" t="s">
        <v>58</v>
      </c>
      <c r="B73" s="19" t="s">
        <v>61</v>
      </c>
      <c r="C73" s="20"/>
    </row>
    <row r="74" spans="1:4" x14ac:dyDescent="0.2">
      <c r="A74" s="19" t="s">
        <v>59</v>
      </c>
      <c r="B74" s="19" t="s">
        <v>60</v>
      </c>
      <c r="C74" s="20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212f5b6f-540c-444d-8783-9749c880513e"/>
    <ds:schemaRef ds:uri="45be96a9-161b-45e5-8955-82d7971c9a3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GEORGINA GUERRERO SAUCILLO</cp:lastModifiedBy>
  <cp:revision/>
  <cp:lastPrinted>2023-10-25T23:22:36Z</cp:lastPrinted>
  <dcterms:created xsi:type="dcterms:W3CDTF">2012-12-11T20:31:36Z</dcterms:created>
  <dcterms:modified xsi:type="dcterms:W3CDTF">2023-11-13T15:35:50Z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