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2\Publicaciones página UPG\2do trim 2022\9-INFORMACION-DISCIPLINA-FINANCIERA\FORMATO-6C-EAEPE-CF\"/>
    </mc:Choice>
  </mc:AlternateContent>
  <bookViews>
    <workbookView xWindow="0" yWindow="0" windowWidth="28800" windowHeight="12435"/>
  </bookViews>
  <sheets>
    <sheet name="F6c" sheetId="1" r:id="rId1"/>
  </sheets>
  <definedNames>
    <definedName name="_xlnm._FilterDatabase" localSheetId="0" hidden="1">F6c!$B$3:$H$79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E73" i="1" s="1"/>
  <c r="H73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0" i="1"/>
  <c r="H60" i="1" s="1"/>
  <c r="E59" i="1"/>
  <c r="E53" i="1" s="1"/>
  <c r="H53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G42" i="1" s="1"/>
  <c r="F53" i="1"/>
  <c r="F42" i="1" s="1"/>
  <c r="D53" i="1"/>
  <c r="D42" i="1" s="1"/>
  <c r="C53" i="1"/>
  <c r="C4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E43" i="1" s="1"/>
  <c r="G43" i="1"/>
  <c r="F43" i="1"/>
  <c r="D43" i="1"/>
  <c r="C43" i="1"/>
  <c r="E40" i="1"/>
  <c r="H40" i="1" s="1"/>
  <c r="E39" i="1"/>
  <c r="E36" i="1" s="1"/>
  <c r="H36" i="1" s="1"/>
  <c r="E38" i="1"/>
  <c r="H38" i="1" s="1"/>
  <c r="E37" i="1"/>
  <c r="H37" i="1" s="1"/>
  <c r="G36" i="1"/>
  <c r="F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G5" i="1" s="1"/>
  <c r="G79" i="1" s="1"/>
  <c r="F25" i="1"/>
  <c r="F5" i="1" s="1"/>
  <c r="F79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E16" i="1" s="1"/>
  <c r="H16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E6" i="1" s="1"/>
  <c r="E9" i="1"/>
  <c r="H9" i="1" s="1"/>
  <c r="E8" i="1"/>
  <c r="H8" i="1" s="1"/>
  <c r="E7" i="1"/>
  <c r="H7" i="1" s="1"/>
  <c r="G6" i="1"/>
  <c r="F6" i="1"/>
  <c r="D6" i="1"/>
  <c r="D5" i="1" s="1"/>
  <c r="C6" i="1"/>
  <c r="C5" i="1" s="1"/>
  <c r="H43" i="1" l="1"/>
  <c r="D79" i="1"/>
  <c r="C79" i="1"/>
  <c r="H74" i="1"/>
  <c r="H17" i="1"/>
  <c r="H39" i="1"/>
  <c r="E62" i="1"/>
  <c r="H62" i="1" s="1"/>
  <c r="E25" i="1"/>
  <c r="H25" i="1" s="1"/>
  <c r="H44" i="1"/>
  <c r="H59" i="1"/>
  <c r="H10" i="1"/>
  <c r="H6" i="1" s="1"/>
  <c r="H5" i="1" s="1"/>
  <c r="E5" i="1" l="1"/>
  <c r="E42" i="1"/>
  <c r="H42" i="1" s="1"/>
  <c r="H79" i="1" s="1"/>
  <c r="E79" i="1" l="1"/>
</calcChain>
</file>

<file path=xl/sharedStrings.xml><?xml version="1.0" encoding="utf-8"?>
<sst xmlns="http://schemas.openxmlformats.org/spreadsheetml/2006/main" count="132" uniqueCount="100">
  <si>
    <t>UNIVERSIDAD POLITÉCNICA DE GUANAJUATO
Estado Analítico del Ejercicio del Presupuesto de Egresos Detallado - LDF
Clasificación Funcional (Finalidad y Función)
al 30 de Junio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</si>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</sst>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sqref="A1:H1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62.2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84208909.349999994</v>
      </c>
      <c r="D5" s="18">
        <f t="shared" ref="D5:H5" si="0">D6+D16+D25+D36</f>
        <v>8788556.8000000007</v>
      </c>
      <c r="E5" s="18">
        <f t="shared" si="0"/>
        <v>92997466.149999991</v>
      </c>
      <c r="F5" s="18">
        <f t="shared" si="0"/>
        <v>48481672.329999998</v>
      </c>
      <c r="G5" s="18">
        <f t="shared" si="0"/>
        <v>48481672.329999998</v>
      </c>
      <c r="H5" s="18">
        <f t="shared" si="0"/>
        <v>44515793.82</v>
      </c>
    </row>
    <row r="6" spans="1:8" ht="12.75" customHeight="1">
      <c r="A6" s="19" t="s">
        <v>10</v>
      </c>
      <c r="B6" s="20"/>
      <c r="C6" s="18">
        <f>SUM(C7:C14)</f>
        <v>88500</v>
      </c>
      <c r="D6" s="18">
        <f t="shared" ref="D6:H6" si="1">SUM(D7:D14)</f>
        <v>0</v>
      </c>
      <c r="E6" s="18">
        <f t="shared" si="1"/>
        <v>88500</v>
      </c>
      <c r="F6" s="18">
        <f t="shared" si="1"/>
        <v>0</v>
      </c>
      <c r="G6" s="18">
        <f t="shared" si="1"/>
        <v>0</v>
      </c>
      <c r="H6" s="18">
        <f t="shared" si="1"/>
        <v>88500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>
        <v>88500</v>
      </c>
      <c r="D9" s="23">
        <v>0</v>
      </c>
      <c r="E9" s="23">
        <f t="shared" si="2"/>
        <v>88500</v>
      </c>
      <c r="F9" s="23">
        <v>0</v>
      </c>
      <c r="G9" s="23">
        <v>0</v>
      </c>
      <c r="H9" s="23">
        <f t="shared" si="3"/>
        <v>88500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84120409.349999994</v>
      </c>
      <c r="D16" s="18">
        <f t="shared" ref="D16:G16" si="4">SUM(D17:D23)</f>
        <v>6939338.4199999999</v>
      </c>
      <c r="E16" s="18">
        <f t="shared" si="4"/>
        <v>91059747.769999996</v>
      </c>
      <c r="F16" s="18">
        <f t="shared" si="4"/>
        <v>48371563.659999996</v>
      </c>
      <c r="G16" s="18">
        <f t="shared" si="4"/>
        <v>48371563.659999996</v>
      </c>
      <c r="H16" s="18">
        <f t="shared" si="3"/>
        <v>42688184.109999999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84120409.349999994</v>
      </c>
      <c r="D21" s="23">
        <v>6939338.4199999999</v>
      </c>
      <c r="E21" s="23">
        <f t="shared" si="5"/>
        <v>91059747.769999996</v>
      </c>
      <c r="F21" s="23">
        <v>48371563.659999996</v>
      </c>
      <c r="G21" s="23">
        <v>48371563.659999996</v>
      </c>
      <c r="H21" s="23">
        <f t="shared" si="3"/>
        <v>42688184.109999999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1849218.38</v>
      </c>
      <c r="E25" s="18">
        <f t="shared" si="6"/>
        <v>1849218.38</v>
      </c>
      <c r="F25" s="18">
        <f t="shared" si="6"/>
        <v>110108.67</v>
      </c>
      <c r="G25" s="18">
        <f t="shared" si="6"/>
        <v>110108.67</v>
      </c>
      <c r="H25" s="18">
        <f t="shared" si="3"/>
        <v>1739109.71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>
        <v>0</v>
      </c>
      <c r="D33" s="23">
        <v>1849218.38</v>
      </c>
      <c r="E33" s="23">
        <f t="shared" si="7"/>
        <v>1849218.38</v>
      </c>
      <c r="F33" s="23">
        <v>110108.67</v>
      </c>
      <c r="G33" s="23">
        <v>110108.67</v>
      </c>
      <c r="H33" s="23">
        <f t="shared" si="3"/>
        <v>1739109.71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36608478</v>
      </c>
      <c r="D42" s="18">
        <f t="shared" ref="D42:G42" si="10">D43+D53+D62+D73</f>
        <v>3067202.19</v>
      </c>
      <c r="E42" s="18">
        <f t="shared" si="10"/>
        <v>39675680.189999998</v>
      </c>
      <c r="F42" s="18">
        <f t="shared" si="10"/>
        <v>9068819.7200000007</v>
      </c>
      <c r="G42" s="18">
        <f t="shared" si="10"/>
        <v>9068819.7200000007</v>
      </c>
      <c r="H42" s="18">
        <f t="shared" si="3"/>
        <v>30606860.469999999</v>
      </c>
    </row>
    <row r="43" spans="1:8" ht="12.75">
      <c r="A43" s="19" t="s">
        <v>10</v>
      </c>
      <c r="B43" s="26"/>
      <c r="C43" s="18">
        <f>SUM(C44:C51)</f>
        <v>116047.67999999999</v>
      </c>
      <c r="D43" s="18">
        <f t="shared" ref="D43:G43" si="11">SUM(D44:D51)</f>
        <v>0</v>
      </c>
      <c r="E43" s="18">
        <f t="shared" si="11"/>
        <v>116047.67999999999</v>
      </c>
      <c r="F43" s="18">
        <f t="shared" si="11"/>
        <v>0</v>
      </c>
      <c r="G43" s="18">
        <f t="shared" si="11"/>
        <v>0</v>
      </c>
      <c r="H43" s="18">
        <f t="shared" si="3"/>
        <v>116047.67999999999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>
        <v>116047.67999999999</v>
      </c>
      <c r="D46" s="23">
        <v>0</v>
      </c>
      <c r="E46" s="23">
        <f t="shared" si="12"/>
        <v>116047.67999999999</v>
      </c>
      <c r="F46" s="23">
        <v>0</v>
      </c>
      <c r="G46" s="23">
        <v>0</v>
      </c>
      <c r="H46" s="23">
        <f t="shared" si="3"/>
        <v>116047.67999999999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36492430.32</v>
      </c>
      <c r="D53" s="18">
        <f t="shared" ref="D53:G53" si="13">SUM(D54:D60)</f>
        <v>3067202.19</v>
      </c>
      <c r="E53" s="18">
        <f t="shared" si="13"/>
        <v>39559632.509999998</v>
      </c>
      <c r="F53" s="18">
        <f t="shared" si="13"/>
        <v>9068819.7200000007</v>
      </c>
      <c r="G53" s="18">
        <f t="shared" si="13"/>
        <v>9068819.7200000007</v>
      </c>
      <c r="H53" s="18">
        <f t="shared" si="3"/>
        <v>30490812.789999999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36492430.32</v>
      </c>
      <c r="D58" s="23">
        <v>3067202.19</v>
      </c>
      <c r="E58" s="23">
        <f t="shared" si="14"/>
        <v>39559632.509999998</v>
      </c>
      <c r="F58" s="23">
        <v>9068819.7200000007</v>
      </c>
      <c r="G58" s="23">
        <v>9068819.7200000007</v>
      </c>
      <c r="H58" s="23">
        <f t="shared" si="3"/>
        <v>30490812.789999999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120817387.34999999</v>
      </c>
      <c r="D79" s="18">
        <f t="shared" ref="D79:H79" si="20">D5+D42</f>
        <v>11855758.99</v>
      </c>
      <c r="E79" s="18">
        <f t="shared" si="20"/>
        <v>132673146.33999999</v>
      </c>
      <c r="F79" s="18">
        <f t="shared" si="20"/>
        <v>57550492.049999997</v>
      </c>
      <c r="G79" s="18">
        <f t="shared" si="20"/>
        <v>57550492.049999997</v>
      </c>
      <c r="H79" s="18">
        <f t="shared" si="20"/>
        <v>75122654.289999992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2022-07-21T22:09:23Z</dcterms:created>
  <dcterms:modified xsi:type="dcterms:W3CDTF">2022-07-21T22:09:46Z</dcterms:modified>
</cp:coreProperties>
</file>