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9-INFORMACION-DISCIPLINA-FINANCIERA\FORMATO-1-ESF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F76" i="3" s="1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B44" i="3"/>
  <c r="B59" i="3" s="1"/>
  <c r="C44" i="3"/>
  <c r="C59" i="3" s="1"/>
  <c r="E44" i="3"/>
  <c r="E56" i="3" s="1"/>
  <c r="E78" i="3" s="1"/>
  <c r="F44" i="3"/>
  <c r="F56" i="3" s="1"/>
  <c r="F78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<sst xmlns="http://schemas.openxmlformats.org/spreadsheetml/2006/main" count="121" uniqueCount="120">
  <si>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</si>
  <si>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</si>
  <si>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</si>
  <si>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</si>
  <si>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</si>
  <si>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</si>
  <si>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</si>
  <si>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</si>
  <si>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</si>
  <si>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</si>
  <si>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</si>
  <si>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</si>
  <si>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</si>
  <si>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</si>
  <si>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</si>
  <si>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</si>
  <si>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</si>
  <si>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</si>
  <si>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</si>
  <si>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</si>
  <si>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</si>
  <si>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</si>
  <si>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</si>
  <si>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</si>
  <si>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</si>
  <si>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</si>
  <si>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</si>
  <si>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</si>
  <si>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</si>
  <si>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</si>
  <si>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</si>
  <si>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</si>
  <si>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</si>
  <si>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</si>
  <si>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</si>
  <si>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</si>
  <si>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</si>
  <si>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</si>
  <si>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</si>
  <si>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</si>
  <si>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</si>
  <si>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</si>
  <si>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</si>
  <si>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</si>
  <si>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</si>
  <si>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</si>
  <si>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</si>
  <si>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</si>
  <si>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</si>
  <si>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</si>
  <si>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</si>
  <si>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</si>
  <si>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</si>
  <si>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</si>
  <si>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</si>
  <si>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</si>
  <si>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</si>
  <si>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</si>
  <si>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</si>
  <si>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</si>
  <si>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</si>
  <si>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</si>
  <si>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</si>
  <si>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</si>
  <si>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</si>
  <si>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</si>
  <si>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</si>
  <si>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</si>
  <si>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</si>
  <si>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</si>
  <si>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</si>
  <si>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</si>
  <si>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</si>
  <si>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</si>
  <si>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</si>
  <si>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</si>
  <si>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</si>
  <si>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</si>
  <si>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</si>
  <si>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</si>
  <si>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</si>
  <si>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</si>
  <si>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</si>
  <si>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</si>
  <si>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</si>
  <si>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</si>
  <si>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</si>
  <si>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</si>
  <si>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</si>
  <si>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</si>
  <si>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</si>
  <si>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</si>
  <si>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</si>
  <si>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</si>
  <si>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</si>
  <si>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</si>
  <si>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</si>
  <si>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</si>
  <si>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</si>
  <si>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</si>
  <si>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</si>
  <si>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</si>
  <si>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</si>
  <si>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</si>
  <si>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</si>
  <si>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</si>
  <si>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</si>
  <si>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</si>
  <si>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</si>
  <si>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</si>
  <si>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</si>
  <si>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</si>
  <si>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</si>
  <si>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</si>
  <si>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</si>
  <si>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</si>
  <si>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</si>
  <si>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</si>
  <si>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</si>
  <si>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POLITÉCNICA DE GUANAJUATO
Estado de Situación Financiera Detallado - LDF
al 30 de Septiembre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</si>
</sst>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7" fillId="0" borderId="4" xfId="2" applyNumberFormat="1" applyFont="1" applyFill="1" applyBorder="1" applyAlignment="1" applyProtection="1">
      <alignment horizontal="right" vertical="top" wrapText="1"/>
      <protection locked="0"/>
    </xf>
  </cellXfs>
  <cellStyles count="3">
    <cellStyle name="Millares 2 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40" zoomScale="120" zoomScaleNormal="120" workbookViewId="0">
      <selection activeCell="E66" sqref="E66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36036890.68</v>
      </c>
      <c r="C6" s="9">
        <f>SUM(C7:C13)</f>
        <v>12599154.25</v>
      </c>
      <c r="D6" s="5" t="s">
        <v>6</v>
      </c>
      <c r="E6" s="9">
        <f>SUM(E7:E15)</f>
        <v>1260699.8</v>
      </c>
      <c r="F6" s="9">
        <f>SUM(F7:F15)</f>
        <v>5469489.9299999997</v>
      </c>
    </row>
    <row r="7" spans="1:6" x14ac:dyDescent="0.2">
      <c r="A7" s="10" t="s">
        <v>7</v>
      </c>
      <c r="B7" s="9"/>
      <c r="C7" s="9"/>
      <c r="D7" s="11" t="s">
        <v>8</v>
      </c>
      <c r="E7" s="9">
        <v>904892.05</v>
      </c>
      <c r="F7" s="9">
        <v>1212215.0900000001</v>
      </c>
    </row>
    <row r="8" spans="1:6" x14ac:dyDescent="0.2">
      <c r="A8" s="10" t="s">
        <v>9</v>
      </c>
      <c r="B8" s="9">
        <v>36036890.68</v>
      </c>
      <c r="C8" s="9">
        <v>12599154.25</v>
      </c>
      <c r="D8" s="11" t="s">
        <v>10</v>
      </c>
      <c r="E8" s="9">
        <v>0</v>
      </c>
      <c r="F8" s="9">
        <v>246498.37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1619261.34</v>
      </c>
      <c r="F13" s="9">
        <v>3407580.95</v>
      </c>
    </row>
    <row r="14" spans="1:6" x14ac:dyDescent="0.2">
      <c r="A14" s="3" t="s">
        <v>21</v>
      </c>
      <c r="B14" s="9">
        <f>SUM(B15:B21)</f>
        <v>14367.91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-1263453.5900000001</v>
      </c>
      <c r="F15" s="9">
        <v>603195.52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9367.91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5000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432120.88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950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431170.88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241450.55</v>
      </c>
      <c r="F35" s="9">
        <f>SUM(F36:F38)</f>
        <v>241450.55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241450.55</v>
      </c>
      <c r="F37" s="9">
        <v>241450.55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36051258.589999996</v>
      </c>
      <c r="C44" s="7">
        <f>C6+C14+C22+C28+C34+C35+C38</f>
        <v>13031275.130000001</v>
      </c>
      <c r="D44" s="8" t="s">
        <v>80</v>
      </c>
      <c r="E44" s="7">
        <f>E6+E16+E20+E23+E24+E28+E35+E39</f>
        <v>1502150.35</v>
      </c>
      <c r="F44" s="7">
        <f>F6+F16+F20+F23+F24+F28+F35+F39</f>
        <v>5710940.4799999995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288665897.57999998</v>
      </c>
      <c r="C49" s="9">
        <v>284646283.38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121693147.68000001</v>
      </c>
      <c r="C50" s="9">
        <v>121917993.19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-91864699.180000007</v>
      </c>
      <c r="C52" s="9">
        <v>-92822023.989999995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1502150.35</v>
      </c>
      <c r="F56" s="7">
        <f>F54+F44</f>
        <v>5710940.4799999995</v>
      </c>
    </row>
    <row r="57" spans="1:6" x14ac:dyDescent="0.2">
      <c r="A57" s="12" t="s">
        <v>100</v>
      </c>
      <c r="B57" s="7">
        <f>SUM(B47:B55)</f>
        <v>318494346.07999998</v>
      </c>
      <c r="C57" s="7">
        <f>SUM(C47:C55)</f>
        <v>313742252.57999998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354545604.66999996</v>
      </c>
      <c r="C59" s="7">
        <f>C44+C57</f>
        <v>326773527.70999998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439773252.38</v>
      </c>
      <c r="F60" s="9">
        <f>SUM(F61:F63)</f>
        <v>439773252.38</v>
      </c>
    </row>
    <row r="61" spans="1:6" x14ac:dyDescent="0.2">
      <c r="A61" s="13"/>
      <c r="B61" s="9"/>
      <c r="C61" s="9"/>
      <c r="D61" s="5" t="s">
        <v>104</v>
      </c>
      <c r="E61" s="9">
        <v>433629931.13999999</v>
      </c>
      <c r="F61" s="9">
        <v>433629931.13999999</v>
      </c>
    </row>
    <row r="62" spans="1:6" x14ac:dyDescent="0.2">
      <c r="A62" s="13"/>
      <c r="B62" s="9"/>
      <c r="C62" s="9"/>
      <c r="D62" s="5" t="s">
        <v>105</v>
      </c>
      <c r="E62" s="9">
        <v>6143321.2400000002</v>
      </c>
      <c r="F62" s="9">
        <v>6143321.2400000002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-86729798.060000002</v>
      </c>
      <c r="F65" s="9">
        <f>SUM(F66:F70)</f>
        <v>-118710665.15000001</v>
      </c>
    </row>
    <row r="66" spans="1:6" x14ac:dyDescent="0.2">
      <c r="A66" s="13"/>
      <c r="B66" s="9"/>
      <c r="C66" s="9"/>
      <c r="D66" s="5" t="s">
        <v>108</v>
      </c>
      <c r="E66" s="25">
        <v>33331883.739999998</v>
      </c>
      <c r="F66" s="9">
        <v>-6427881.29</v>
      </c>
    </row>
    <row r="67" spans="1:6" x14ac:dyDescent="0.2">
      <c r="A67" s="13"/>
      <c r="B67" s="9"/>
      <c r="C67" s="9"/>
      <c r="D67" s="5" t="s">
        <v>109</v>
      </c>
      <c r="E67" s="9">
        <v>-120404346.38</v>
      </c>
      <c r="F67" s="9">
        <v>-112625448.44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342664.58</v>
      </c>
      <c r="F69" s="9">
        <v>342664.58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353043454.31999999</v>
      </c>
      <c r="F76" s="7">
        <f>F60+F65+F72</f>
        <v>321062587.23000002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354545604.67000002</v>
      </c>
      <c r="F78" s="7">
        <f>F56+F76</f>
        <v>326773527.71000004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  <ignoredErrors>
    <ignoredError sqref="B28:C28 E20: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GEORGINA GUERRERO SAUCILLO</cp:lastModifiedBy>
  <dcterms:created xsi:type="dcterms:W3CDTF">2017-01-11T17:17:46Z</dcterms:created>
  <dcterms:modified xsi:type="dcterms:W3CDTF">2022-10-14T18:32:31Z</dcterms:modified>
</cp:coreProperties>
</file>