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6-INFORMACION-PROGRAMATICA\02-PPI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 l="1"/>
  <c r="G9" i="1"/>
  <c r="K32" i="1" l="1"/>
  <c r="J32" i="1"/>
  <c r="I32" i="1"/>
  <c r="H32" i="1"/>
  <c r="G32" i="1"/>
  <c r="K24" i="1"/>
  <c r="J24" i="1"/>
  <c r="I24" i="1"/>
  <c r="H24" i="1"/>
  <c r="G24" i="1"/>
  <c r="M32" i="1" l="1"/>
  <c r="M29" i="1"/>
  <c r="M24" i="1"/>
  <c r="M9" i="1"/>
  <c r="K34" i="1"/>
  <c r="I34" i="1"/>
  <c r="H34" i="1"/>
  <c r="J34" i="1"/>
  <c r="G34" i="1"/>
  <c r="L32" i="1"/>
  <c r="L29" i="1"/>
  <c r="L24" i="1"/>
  <c r="L9" i="1"/>
  <c r="L34" i="1" l="1"/>
  <c r="M34" i="1"/>
</calcChain>
</file>

<file path=xl/sharedStrings.xml><?xml version="1.0" encoding="utf-8"?>
<sst xmlns="http://schemas.openxmlformats.org/spreadsheetml/2006/main" count="50" uniqueCount="45">
  <si>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</si>
  <si>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</si>
  <si>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</si>
  <si>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</si>
  <si>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</si>
  <si>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</si>
  <si>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</si>
  <si>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</si>
  <si>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</si>
  <si>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</si>
  <si>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</si>
  <si>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</si>
  <si>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</si>
  <si>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</si>
  <si>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</si>
  <si>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</si>
  <si>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</si>
  <si>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</si>
  <si>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</si>
  <si>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</si>
  <si>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</si>
  <si>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G1076</t>
  </si>
  <si>
    <t>ADMINISTRACIÓN DE LOS RECURSOS HUMANOS, MATERIALES, FINANCIEROS Y DE SERVICIOS DE UPG</t>
  </si>
  <si>
    <t>EQUIPOS DE GENERACION ELECTRICA, APARATOS Y ACCESO</t>
  </si>
  <si>
    <t>P0678</t>
  </si>
  <si>
    <t>MANTENIMIENTO INTEGRAL DE LA INFRAESTRUCTURA DE UPG</t>
  </si>
  <si>
    <t>EQUIPO DE COMPUTO Y DE TECNOLOGIAS DE LA INFORMACI</t>
  </si>
  <si>
    <t>EQUIPO MEDICO Y DE LABORATORIO</t>
  </si>
  <si>
    <t>P2989</t>
  </si>
  <si>
    <t>GESTION DE PROYECTO DE INVESTIGACION,INNOVACION Y DESARROLLO TECNOLOGICO DE LA UPGTO</t>
  </si>
  <si>
    <t>OTROS MOBILIARIOS Y EQUIPOS DE ADMINISTRACION</t>
  </si>
  <si>
    <t>INSTRUMENTAL MEDICO Y DE LABORATORIO</t>
  </si>
  <si>
    <t>MAQUINARIA Y EQUIPO INDUSTRIAL</t>
  </si>
  <si>
    <t>HERRAMIENTAS Y MAQUINAS-HERRAMIENTA</t>
  </si>
  <si>
    <t>OTROS EQUIPOS</t>
  </si>
  <si>
    <t>P3134</t>
  </si>
  <si>
    <t>VOCACIONAMIENTO CIENTÍFICO Y TECNOLÓGICO EN LA UPGTO</t>
  </si>
  <si>
    <t>Q0893</t>
  </si>
  <si>
    <t>UPG CORTAZAR</t>
  </si>
  <si>
    <t>EDIFICACION NO HABITACIONAL</t>
  </si>
  <si>
    <t>UNIVERSIDAD POLITÉCNICA DE GUANAJUATO
Programas y Proyectos de Inversión
Del 1 de Enero al 31 de Marzo de 2022</t>
  </si>
  <si>
    <t xml:space="preserve">                                MTRO. HUGO GARCÍA VARGAS</t>
  </si>
  <si>
    <t xml:space="preserve">         MDO. JOSÉ DE JESÚS ROMO GUTIÉRREZ</t>
  </si>
  <si>
    <t xml:space="preserve">                       ENCARGADO DE DESPACHO DE RECTORÍA</t>
  </si>
  <si>
    <t xml:space="preserve">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</si>
</sst>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70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4" fillId="0" borderId="0"/>
    <xf numFmtId="0" fontId="1" fillId="0" borderId="0"/>
  </cellStyleXfs>
  <cellXfs count="91">
    <xf numFmtId="0" fontId="0" fillId="0" borderId="0" xfId="0"/>
    <xf numFmtId="0" fontId="4" fillId="0" borderId="0" xfId="0" applyFont="1"/>
    <xf numFmtId="43" fontId="7" fillId="3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2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/>
    <xf numFmtId="0" fontId="7" fillId="3" borderId="0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/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vertical="center" wrapText="1"/>
    </xf>
    <xf numFmtId="164" fontId="7" fillId="3" borderId="0" xfId="0" applyNumberFormat="1" applyFont="1" applyFill="1" applyBorder="1" applyAlignment="1" applyProtection="1">
      <alignment horizontal="left" vertical="top" wrapText="1"/>
    </xf>
    <xf numFmtId="0" fontId="5" fillId="3" borderId="8" xfId="0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 applyProtection="1">
      <alignment horizontal="left" wrapText="1"/>
    </xf>
    <xf numFmtId="44" fontId="8" fillId="3" borderId="0" xfId="1" applyFont="1" applyFill="1" applyBorder="1" applyAlignment="1" applyProtection="1">
      <alignment vertical="top" wrapText="1"/>
    </xf>
    <xf numFmtId="9" fontId="8" fillId="3" borderId="0" xfId="2" applyFont="1" applyFill="1" applyBorder="1" applyAlignment="1" applyProtection="1">
      <alignment horizontal="center" vertical="top" wrapText="1"/>
    </xf>
    <xf numFmtId="9" fontId="8" fillId="3" borderId="9" xfId="2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 wrapText="1"/>
    </xf>
    <xf numFmtId="44" fontId="7" fillId="3" borderId="0" xfId="1" applyFont="1" applyFill="1" applyBorder="1" applyAlignment="1" applyProtection="1">
      <alignment horizontal="left" vertical="top" wrapText="1"/>
    </xf>
    <xf numFmtId="9" fontId="7" fillId="3" borderId="0" xfId="2" applyFont="1" applyFill="1" applyBorder="1" applyAlignment="1" applyProtection="1">
      <alignment horizontal="center" vertical="top" wrapText="1"/>
    </xf>
    <xf numFmtId="9" fontId="7" fillId="3" borderId="9" xfId="2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5" fillId="3" borderId="20" xfId="0" applyFont="1" applyFill="1" applyBorder="1"/>
    <xf numFmtId="0" fontId="5" fillId="3" borderId="30" xfId="0" applyFont="1" applyFill="1" applyBorder="1"/>
    <xf numFmtId="0" fontId="8" fillId="3" borderId="30" xfId="0" applyFont="1" applyFill="1" applyBorder="1" applyAlignment="1" applyProtection="1">
      <alignment horizontal="left" vertical="top" wrapText="1"/>
    </xf>
    <xf numFmtId="0" fontId="8" fillId="3" borderId="30" xfId="0" applyFont="1" applyFill="1" applyBorder="1" applyAlignment="1" applyProtection="1">
      <alignment horizontal="center" vertical="top" wrapText="1"/>
    </xf>
    <xf numFmtId="0" fontId="8" fillId="3" borderId="21" xfId="0" applyFont="1" applyFill="1" applyBorder="1" applyAlignment="1" applyProtection="1">
      <alignment horizontal="left" vertical="top" wrapText="1"/>
    </xf>
    <xf numFmtId="0" fontId="4" fillId="3" borderId="20" xfId="0" applyFont="1" applyFill="1" applyBorder="1"/>
    <xf numFmtId="0" fontId="4" fillId="3" borderId="30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21" xfId="0" applyFont="1" applyFill="1" applyBorder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3" borderId="0" xfId="5" applyFont="1" applyFill="1" applyBorder="1" applyAlignment="1" applyProtection="1">
      <alignment vertical="top"/>
      <protection locked="0"/>
    </xf>
    <xf numFmtId="0" fontId="10" fillId="3" borderId="0" xfId="6" applyFont="1" applyFill="1"/>
    <xf numFmtId="0" fontId="9" fillId="3" borderId="0" xfId="4" applyFill="1"/>
    <xf numFmtId="170" fontId="7" fillId="3" borderId="0" xfId="0" applyNumberFormat="1" applyFont="1" applyFill="1" applyBorder="1" applyAlignment="1" applyProtection="1">
      <alignment horizontal="left" vertical="top" wrapText="1"/>
    </xf>
    <xf numFmtId="170" fontId="8" fillId="3" borderId="0" xfId="0" applyNumberFormat="1" applyFont="1" applyFill="1" applyBorder="1" applyAlignment="1" applyProtection="1">
      <alignment horizontal="left" vertical="top" wrapText="1"/>
    </xf>
    <xf numFmtId="170" fontId="8" fillId="3" borderId="0" xfId="1" applyNumberFormat="1" applyFont="1" applyFill="1" applyBorder="1" applyAlignment="1" applyProtection="1">
      <alignment vertical="top" wrapText="1"/>
    </xf>
    <xf numFmtId="170" fontId="7" fillId="3" borderId="0" xfId="1" applyNumberFormat="1" applyFont="1" applyFill="1" applyBorder="1" applyAlignment="1" applyProtection="1">
      <alignment horizontal="left" vertical="top" wrapText="1"/>
    </xf>
    <xf numFmtId="170" fontId="7" fillId="3" borderId="28" xfId="0" applyNumberFormat="1" applyFont="1" applyFill="1" applyBorder="1" applyAlignment="1" applyProtection="1">
      <alignment horizontal="right" vertical="center" wrapText="1"/>
    </xf>
    <xf numFmtId="170" fontId="8" fillId="3" borderId="30" xfId="0" applyNumberFormat="1" applyFont="1" applyFill="1" applyBorder="1" applyAlignment="1" applyProtection="1">
      <alignment horizontal="left" vertical="top" wrapText="1"/>
    </xf>
  </cellXfs>
  <cellStyles count="7">
    <cellStyle name="Moneda" xfId="1" builtinId="4"/>
    <cellStyle name="Normal" xfId="0" builtinId="0"/>
    <cellStyle name="Normal 2" xfId="4"/>
    <cellStyle name="Normal 2 2" xfId="5"/>
    <cellStyle name="Normal 3" xfId="3"/>
    <cellStyle name="Normal 7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38</xdr:row>
      <xdr:rowOff>142875</xdr:rowOff>
    </xdr:from>
    <xdr:to>
      <xdr:col>4</xdr:col>
      <xdr:colOff>638175</xdr:colOff>
      <xdr:row>38</xdr:row>
      <xdr:rowOff>142875</xdr:rowOff>
    </xdr:to>
    <xdr:cxnSp macro="">
      <xdr:nvCxnSpPr>
        <xdr:cNvPr id="3" name="Conector recto 2"/>
        <xdr:cNvCxnSpPr/>
      </xdr:nvCxnSpPr>
      <xdr:spPr>
        <a:xfrm>
          <a:off x="1590675" y="7258050"/>
          <a:ext cx="3009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38</xdr:row>
      <xdr:rowOff>104775</xdr:rowOff>
    </xdr:from>
    <xdr:to>
      <xdr:col>10</xdr:col>
      <xdr:colOff>723900</xdr:colOff>
      <xdr:row>38</xdr:row>
      <xdr:rowOff>104775</xdr:rowOff>
    </xdr:to>
    <xdr:cxnSp macro="">
      <xdr:nvCxnSpPr>
        <xdr:cNvPr id="6" name="Conector recto 5"/>
        <xdr:cNvCxnSpPr/>
      </xdr:nvCxnSpPr>
      <xdr:spPr>
        <a:xfrm>
          <a:off x="8324850" y="7219950"/>
          <a:ext cx="3009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0" workbookViewId="0">
      <selection activeCell="P39" sqref="P39"/>
    </sheetView>
  </sheetViews>
  <sheetFormatPr baseColWidth="10" defaultColWidth="11.42578125" defaultRowHeight="12.75" x14ac:dyDescent="0.2"/>
  <cols>
    <col min="1" max="1" width="1.85546875" style="1" customWidth="1"/>
    <col min="2" max="2" width="6.42578125" style="1" customWidth="1"/>
    <col min="3" max="3" width="4.42578125" style="1" customWidth="1"/>
    <col min="4" max="4" width="42.28515625" style="1" customWidth="1"/>
    <col min="5" max="5" width="8.42578125" style="5" customWidth="1"/>
    <col min="6" max="6" width="39.57031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1:14" ht="57" customHeight="1" x14ac:dyDescent="0.2">
      <c r="B1" s="8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4" ht="18.75" customHeight="1" x14ac:dyDescent="0.2">
      <c r="A2" s="11"/>
      <c r="B2" s="12" t="s">
        <v>0</v>
      </c>
      <c r="C2" s="13"/>
      <c r="D2" s="14" t="s">
        <v>1</v>
      </c>
      <c r="E2" s="15" t="s">
        <v>2</v>
      </c>
      <c r="F2" s="14" t="s">
        <v>3</v>
      </c>
      <c r="G2" s="16" t="s">
        <v>4</v>
      </c>
      <c r="H2" s="16"/>
      <c r="I2" s="16"/>
      <c r="J2" s="16"/>
      <c r="K2" s="16"/>
      <c r="L2" s="16"/>
      <c r="M2" s="17"/>
      <c r="N2" s="11"/>
    </row>
    <row r="3" spans="1:14" ht="23.25" customHeight="1" x14ac:dyDescent="0.2">
      <c r="A3" s="11"/>
      <c r="B3" s="18"/>
      <c r="C3" s="19"/>
      <c r="D3" s="20"/>
      <c r="E3" s="15"/>
      <c r="F3" s="20"/>
      <c r="G3" s="21" t="s">
        <v>20</v>
      </c>
      <c r="H3" s="22" t="s">
        <v>5</v>
      </c>
      <c r="I3" s="23" t="s">
        <v>6</v>
      </c>
      <c r="J3" s="23" t="s">
        <v>7</v>
      </c>
      <c r="K3" s="23" t="s">
        <v>8</v>
      </c>
      <c r="L3" s="24" t="s">
        <v>9</v>
      </c>
      <c r="M3" s="25"/>
      <c r="N3" s="11"/>
    </row>
    <row r="4" spans="1:14" ht="13.15" customHeight="1" x14ac:dyDescent="0.2">
      <c r="A4" s="11"/>
      <c r="B4" s="18"/>
      <c r="C4" s="19"/>
      <c r="D4" s="20"/>
      <c r="E4" s="15"/>
      <c r="F4" s="20"/>
      <c r="G4" s="18"/>
      <c r="H4" s="26"/>
      <c r="I4" s="27"/>
      <c r="J4" s="27"/>
      <c r="K4" s="28"/>
      <c r="L4" s="29" t="s">
        <v>10</v>
      </c>
      <c r="M4" s="30" t="s">
        <v>11</v>
      </c>
      <c r="N4" s="11"/>
    </row>
    <row r="5" spans="1:14" x14ac:dyDescent="0.2">
      <c r="A5" s="11"/>
      <c r="B5" s="31"/>
      <c r="C5" s="32"/>
      <c r="D5" s="33"/>
      <c r="E5" s="15"/>
      <c r="F5" s="33"/>
      <c r="G5" s="34"/>
      <c r="H5" s="29"/>
      <c r="I5" s="35"/>
      <c r="J5" s="35"/>
      <c r="K5" s="36"/>
      <c r="L5" s="37"/>
      <c r="M5" s="38"/>
      <c r="N5" s="11"/>
    </row>
    <row r="6" spans="1:14" ht="13.15" customHeight="1" x14ac:dyDescent="0.2">
      <c r="A6" s="11"/>
      <c r="B6" s="39" t="s">
        <v>12</v>
      </c>
      <c r="C6" s="40"/>
      <c r="D6" s="40"/>
      <c r="E6" s="41"/>
      <c r="F6" s="42"/>
      <c r="G6" s="43"/>
      <c r="H6" s="43"/>
      <c r="I6" s="43"/>
      <c r="J6" s="44"/>
      <c r="K6" s="44"/>
      <c r="L6" s="43"/>
      <c r="M6" s="45"/>
      <c r="N6" s="11"/>
    </row>
    <row r="7" spans="1:14" ht="13.15" customHeight="1" x14ac:dyDescent="0.2">
      <c r="A7" s="11"/>
      <c r="B7" s="46"/>
      <c r="C7" s="47" t="s">
        <v>13</v>
      </c>
      <c r="D7" s="47"/>
      <c r="E7" s="41"/>
      <c r="F7" s="48"/>
      <c r="G7" s="49"/>
      <c r="H7" s="49"/>
      <c r="I7" s="49"/>
      <c r="J7" s="49"/>
      <c r="K7" s="49"/>
      <c r="L7" s="49"/>
      <c r="M7" s="50"/>
      <c r="N7" s="11"/>
    </row>
    <row r="8" spans="1:14" ht="6.6" customHeight="1" x14ac:dyDescent="0.2">
      <c r="A8" s="11"/>
      <c r="B8" s="46"/>
      <c r="C8" s="42"/>
      <c r="D8" s="42"/>
      <c r="E8" s="51"/>
      <c r="F8" s="52"/>
      <c r="G8" s="85"/>
      <c r="H8" s="85"/>
      <c r="I8" s="85"/>
      <c r="J8" s="53"/>
      <c r="K8" s="53"/>
      <c r="L8" s="49"/>
      <c r="M8" s="50"/>
      <c r="N8" s="11"/>
    </row>
    <row r="9" spans="1:14" ht="22.5" x14ac:dyDescent="0.2">
      <c r="A9" s="11"/>
      <c r="B9" s="54" t="s">
        <v>21</v>
      </c>
      <c r="C9" s="55"/>
      <c r="D9" s="56" t="s">
        <v>22</v>
      </c>
      <c r="E9" s="51">
        <v>5660</v>
      </c>
      <c r="F9" s="52" t="s">
        <v>23</v>
      </c>
      <c r="G9" s="86">
        <f>+H9</f>
        <v>0</v>
      </c>
      <c r="H9" s="87">
        <v>0</v>
      </c>
      <c r="I9" s="87">
        <v>400000</v>
      </c>
      <c r="J9" s="57">
        <v>0</v>
      </c>
      <c r="K9" s="57">
        <v>0</v>
      </c>
      <c r="L9" s="58">
        <f>IFERROR(K9/H9,0)</f>
        <v>0</v>
      </c>
      <c r="M9" s="59">
        <f>IFERROR(K9/I9,0)</f>
        <v>0</v>
      </c>
      <c r="N9" s="11"/>
    </row>
    <row r="10" spans="1:14" ht="22.5" x14ac:dyDescent="0.2">
      <c r="A10" s="11"/>
      <c r="B10" s="54" t="s">
        <v>24</v>
      </c>
      <c r="C10" s="55"/>
      <c r="D10" s="56" t="s">
        <v>25</v>
      </c>
      <c r="E10" s="51">
        <v>5150</v>
      </c>
      <c r="F10" s="52" t="s">
        <v>26</v>
      </c>
      <c r="G10" s="86">
        <f>+H10</f>
        <v>2767932.08</v>
      </c>
      <c r="H10" s="87">
        <v>2767932.08</v>
      </c>
      <c r="I10" s="87">
        <v>2767932.08</v>
      </c>
      <c r="J10" s="57">
        <v>0</v>
      </c>
      <c r="K10" s="57">
        <v>0</v>
      </c>
      <c r="L10" s="58">
        <f>IFERROR(K10/H10,0)</f>
        <v>0</v>
      </c>
      <c r="M10" s="59">
        <f>IFERROR(K10/I10,0)</f>
        <v>0</v>
      </c>
      <c r="N10" s="11"/>
    </row>
    <row r="11" spans="1:14" x14ac:dyDescent="0.2">
      <c r="A11" s="11"/>
      <c r="B11" s="54"/>
      <c r="C11" s="55"/>
      <c r="D11" s="56"/>
      <c r="E11" s="51">
        <v>5310</v>
      </c>
      <c r="F11" s="52" t="s">
        <v>27</v>
      </c>
      <c r="G11" s="86">
        <f>+H11</f>
        <v>109390.6</v>
      </c>
      <c r="H11" s="87">
        <v>109390.6</v>
      </c>
      <c r="I11" s="87">
        <v>109390.6</v>
      </c>
      <c r="J11" s="57">
        <v>0</v>
      </c>
      <c r="K11" s="57">
        <v>0</v>
      </c>
      <c r="L11" s="58">
        <f>IFERROR(K11/H11,0)</f>
        <v>0</v>
      </c>
      <c r="M11" s="59">
        <f>IFERROR(K11/I11,0)</f>
        <v>0</v>
      </c>
      <c r="N11" s="11"/>
    </row>
    <row r="12" spans="1:14" ht="22.5" x14ac:dyDescent="0.2">
      <c r="A12" s="11"/>
      <c r="B12" s="54"/>
      <c r="C12" s="55"/>
      <c r="D12" s="56"/>
      <c r="E12" s="51">
        <v>5660</v>
      </c>
      <c r="F12" s="52" t="s">
        <v>23</v>
      </c>
      <c r="G12" s="86">
        <f>+H12</f>
        <v>100000</v>
      </c>
      <c r="H12" s="87">
        <v>100000</v>
      </c>
      <c r="I12" s="87">
        <v>0</v>
      </c>
      <c r="J12" s="57">
        <v>0</v>
      </c>
      <c r="K12" s="57">
        <v>0</v>
      </c>
      <c r="L12" s="58">
        <f>IFERROR(K12/H12,0)</f>
        <v>0</v>
      </c>
      <c r="M12" s="59">
        <f>IFERROR(K12/I12,0)</f>
        <v>0</v>
      </c>
      <c r="N12" s="11"/>
    </row>
    <row r="13" spans="1:14" ht="22.5" x14ac:dyDescent="0.2">
      <c r="A13" s="11"/>
      <c r="B13" s="54" t="s">
        <v>28</v>
      </c>
      <c r="C13" s="55"/>
      <c r="D13" s="56" t="s">
        <v>29</v>
      </c>
      <c r="E13" s="51">
        <v>5150</v>
      </c>
      <c r="F13" s="52" t="s">
        <v>26</v>
      </c>
      <c r="G13" s="86">
        <f>+H13</f>
        <v>0</v>
      </c>
      <c r="H13" s="87">
        <v>0</v>
      </c>
      <c r="I13" s="87">
        <v>50000</v>
      </c>
      <c r="J13" s="57">
        <v>0</v>
      </c>
      <c r="K13" s="57">
        <v>0</v>
      </c>
      <c r="L13" s="58">
        <f>IFERROR(K13/H13,0)</f>
        <v>0</v>
      </c>
      <c r="M13" s="59">
        <f>IFERROR(K13/I13,0)</f>
        <v>0</v>
      </c>
      <c r="N13" s="11"/>
    </row>
    <row r="14" spans="1:14" ht="22.5" x14ac:dyDescent="0.2">
      <c r="A14" s="11"/>
      <c r="B14" s="54"/>
      <c r="C14" s="55"/>
      <c r="D14" s="56"/>
      <c r="E14" s="51">
        <v>5190</v>
      </c>
      <c r="F14" s="52" t="s">
        <v>30</v>
      </c>
      <c r="G14" s="86">
        <f>+H14</f>
        <v>0</v>
      </c>
      <c r="H14" s="87">
        <v>0</v>
      </c>
      <c r="I14" s="87">
        <v>55000</v>
      </c>
      <c r="J14" s="57">
        <v>0</v>
      </c>
      <c r="K14" s="57">
        <v>0</v>
      </c>
      <c r="L14" s="58">
        <f>IFERROR(K14/H14,0)</f>
        <v>0</v>
      </c>
      <c r="M14" s="59">
        <f>IFERROR(K14/I14,0)</f>
        <v>0</v>
      </c>
      <c r="N14" s="11"/>
    </row>
    <row r="15" spans="1:14" x14ac:dyDescent="0.2">
      <c r="A15" s="11"/>
      <c r="B15" s="54"/>
      <c r="C15" s="55"/>
      <c r="D15" s="56"/>
      <c r="E15" s="51">
        <v>5310</v>
      </c>
      <c r="F15" s="52" t="s">
        <v>27</v>
      </c>
      <c r="G15" s="86">
        <f>+H15</f>
        <v>0</v>
      </c>
      <c r="H15" s="87">
        <v>0</v>
      </c>
      <c r="I15" s="87">
        <v>1016839.4</v>
      </c>
      <c r="J15" s="57">
        <v>0</v>
      </c>
      <c r="K15" s="57">
        <v>0</v>
      </c>
      <c r="L15" s="58">
        <f>IFERROR(K15/H15,0)</f>
        <v>0</v>
      </c>
      <c r="M15" s="59">
        <f>IFERROR(K15/I15,0)</f>
        <v>0</v>
      </c>
      <c r="N15" s="11"/>
    </row>
    <row r="16" spans="1:14" x14ac:dyDescent="0.2">
      <c r="A16" s="11"/>
      <c r="B16" s="54"/>
      <c r="C16" s="55"/>
      <c r="D16" s="56"/>
      <c r="E16" s="51">
        <v>5320</v>
      </c>
      <c r="F16" s="52" t="s">
        <v>31</v>
      </c>
      <c r="G16" s="86">
        <f>+H16</f>
        <v>0</v>
      </c>
      <c r="H16" s="87">
        <v>0</v>
      </c>
      <c r="I16" s="87">
        <v>43168</v>
      </c>
      <c r="J16" s="57">
        <v>0</v>
      </c>
      <c r="K16" s="57">
        <v>0</v>
      </c>
      <c r="L16" s="58">
        <f>IFERROR(K16/H16,0)</f>
        <v>0</v>
      </c>
      <c r="M16" s="59">
        <f>IFERROR(K16/I16,0)</f>
        <v>0</v>
      </c>
      <c r="N16" s="11"/>
    </row>
    <row r="17" spans="1:14" x14ac:dyDescent="0.2">
      <c r="A17" s="11"/>
      <c r="B17" s="54"/>
      <c r="C17" s="55"/>
      <c r="D17" s="56"/>
      <c r="E17" s="51">
        <v>5620</v>
      </c>
      <c r="F17" s="52" t="s">
        <v>32</v>
      </c>
      <c r="G17" s="86">
        <f>+H17</f>
        <v>0</v>
      </c>
      <c r="H17" s="87">
        <v>0</v>
      </c>
      <c r="I17" s="87">
        <v>7445</v>
      </c>
      <c r="J17" s="57">
        <v>0</v>
      </c>
      <c r="K17" s="57">
        <v>0</v>
      </c>
      <c r="L17" s="58">
        <f>IFERROR(K17/H17,0)</f>
        <v>0</v>
      </c>
      <c r="M17" s="59">
        <f>IFERROR(K17/I17,0)</f>
        <v>0</v>
      </c>
      <c r="N17" s="11"/>
    </row>
    <row r="18" spans="1:14" x14ac:dyDescent="0.2">
      <c r="A18" s="11"/>
      <c r="B18" s="54"/>
      <c r="C18" s="55"/>
      <c r="D18" s="56"/>
      <c r="E18" s="51">
        <v>5670</v>
      </c>
      <c r="F18" s="52" t="s">
        <v>33</v>
      </c>
      <c r="G18" s="86">
        <f>+H18</f>
        <v>0</v>
      </c>
      <c r="H18" s="87">
        <v>0</v>
      </c>
      <c r="I18" s="87">
        <v>37839.199999999997</v>
      </c>
      <c r="J18" s="57">
        <v>0</v>
      </c>
      <c r="K18" s="57">
        <v>0</v>
      </c>
      <c r="L18" s="58">
        <f>IFERROR(K18/H18,0)</f>
        <v>0</v>
      </c>
      <c r="M18" s="59">
        <f>IFERROR(K18/I18,0)</f>
        <v>0</v>
      </c>
      <c r="N18" s="11"/>
    </row>
    <row r="19" spans="1:14" x14ac:dyDescent="0.2">
      <c r="A19" s="11"/>
      <c r="B19" s="54"/>
      <c r="C19" s="55"/>
      <c r="D19" s="56"/>
      <c r="E19" s="51">
        <v>5690</v>
      </c>
      <c r="F19" s="52" t="s">
        <v>34</v>
      </c>
      <c r="G19" s="86">
        <f>+H19</f>
        <v>0</v>
      </c>
      <c r="H19" s="87">
        <v>0</v>
      </c>
      <c r="I19" s="87">
        <v>19708.400000000001</v>
      </c>
      <c r="J19" s="57">
        <v>0</v>
      </c>
      <c r="K19" s="57">
        <v>0</v>
      </c>
      <c r="L19" s="58">
        <f>IFERROR(K19/H19,0)</f>
        <v>0</v>
      </c>
      <c r="M19" s="59">
        <f>IFERROR(K19/I19,0)</f>
        <v>0</v>
      </c>
      <c r="N19" s="11"/>
    </row>
    <row r="20" spans="1:14" ht="22.5" x14ac:dyDescent="0.2">
      <c r="A20" s="11"/>
      <c r="B20" s="54" t="s">
        <v>35</v>
      </c>
      <c r="C20" s="55"/>
      <c r="D20" s="56" t="s">
        <v>36</v>
      </c>
      <c r="E20" s="51">
        <v>5190</v>
      </c>
      <c r="F20" s="52" t="s">
        <v>30</v>
      </c>
      <c r="G20" s="86">
        <f>+H20</f>
        <v>0</v>
      </c>
      <c r="H20" s="87">
        <v>0</v>
      </c>
      <c r="I20" s="87">
        <v>0</v>
      </c>
      <c r="J20" s="57">
        <v>0</v>
      </c>
      <c r="K20" s="57">
        <v>0</v>
      </c>
      <c r="L20" s="58">
        <f>IFERROR(K20/H20,0)</f>
        <v>0</v>
      </c>
      <c r="M20" s="59">
        <f>IFERROR(K20/I20,0)</f>
        <v>0</v>
      </c>
      <c r="N20" s="11"/>
    </row>
    <row r="21" spans="1:14" x14ac:dyDescent="0.2">
      <c r="A21" s="11"/>
      <c r="B21" s="54"/>
      <c r="C21" s="55"/>
      <c r="D21" s="56"/>
      <c r="E21" s="51">
        <v>5310</v>
      </c>
      <c r="F21" s="52" t="s">
        <v>27</v>
      </c>
      <c r="G21" s="86">
        <f>+H21</f>
        <v>0</v>
      </c>
      <c r="H21" s="87">
        <v>0</v>
      </c>
      <c r="I21" s="87">
        <v>0</v>
      </c>
      <c r="J21" s="57">
        <v>0</v>
      </c>
      <c r="K21" s="57">
        <v>0</v>
      </c>
      <c r="L21" s="58">
        <f>IFERROR(K21/H21,0)</f>
        <v>0</v>
      </c>
      <c r="M21" s="59">
        <f>IFERROR(K21/I21,0)</f>
        <v>0</v>
      </c>
      <c r="N21" s="11"/>
    </row>
    <row r="22" spans="1:14" x14ac:dyDescent="0.2">
      <c r="A22" s="11"/>
      <c r="B22" s="54"/>
      <c r="C22" s="55"/>
      <c r="D22" s="56"/>
      <c r="E22" s="60"/>
      <c r="F22" s="61"/>
      <c r="G22" s="88"/>
      <c r="H22" s="88"/>
      <c r="I22" s="88"/>
      <c r="J22" s="62"/>
      <c r="K22" s="62"/>
      <c r="L22" s="63"/>
      <c r="M22" s="64"/>
      <c r="N22" s="11"/>
    </row>
    <row r="23" spans="1:14" x14ac:dyDescent="0.2">
      <c r="A23" s="11"/>
      <c r="B23" s="54"/>
      <c r="C23" s="55"/>
      <c r="D23" s="49"/>
      <c r="E23" s="65"/>
      <c r="F23" s="49"/>
      <c r="G23" s="86"/>
      <c r="H23" s="86"/>
      <c r="I23" s="86"/>
      <c r="J23" s="49"/>
      <c r="K23" s="49"/>
      <c r="L23" s="49"/>
      <c r="M23" s="50"/>
      <c r="N23" s="11"/>
    </row>
    <row r="24" spans="1:14" ht="13.15" customHeight="1" x14ac:dyDescent="0.2">
      <c r="A24" s="11"/>
      <c r="B24" s="6" t="s">
        <v>14</v>
      </c>
      <c r="C24" s="7"/>
      <c r="D24" s="7"/>
      <c r="E24" s="7"/>
      <c r="F24" s="7"/>
      <c r="G24" s="89">
        <f>SUM(G9:G21)</f>
        <v>2977322.68</v>
      </c>
      <c r="H24" s="89">
        <f>SUM(H9:H21)</f>
        <v>2977322.68</v>
      </c>
      <c r="I24" s="89">
        <f>SUM(I9:I21)</f>
        <v>4507322.6800000006</v>
      </c>
      <c r="J24" s="2">
        <f>SUM(J9:J21)</f>
        <v>0</v>
      </c>
      <c r="K24" s="2">
        <f>SUM(K9:K21)</f>
        <v>0</v>
      </c>
      <c r="L24" s="3">
        <f>IFERROR(K24/H24,0)</f>
        <v>0</v>
      </c>
      <c r="M24" s="4">
        <f>IFERROR(K24/I24,0)</f>
        <v>0</v>
      </c>
      <c r="N24" s="11"/>
    </row>
    <row r="25" spans="1:14" ht="4.9000000000000004" customHeight="1" x14ac:dyDescent="0.2">
      <c r="A25" s="11"/>
      <c r="B25" s="54"/>
      <c r="C25" s="55"/>
      <c r="D25" s="49"/>
      <c r="E25" s="65"/>
      <c r="F25" s="49"/>
      <c r="G25" s="49"/>
      <c r="H25" s="49"/>
      <c r="I25" s="49"/>
      <c r="J25" s="49"/>
      <c r="K25" s="49"/>
      <c r="L25" s="49"/>
      <c r="M25" s="50"/>
      <c r="N25" s="11"/>
    </row>
    <row r="26" spans="1:14" ht="13.15" customHeight="1" x14ac:dyDescent="0.2">
      <c r="A26" s="11"/>
      <c r="B26" s="66" t="s">
        <v>15</v>
      </c>
      <c r="C26" s="47"/>
      <c r="D26" s="47"/>
      <c r="E26" s="41"/>
      <c r="F26" s="48"/>
      <c r="G26" s="49"/>
      <c r="H26" s="49"/>
      <c r="I26" s="49"/>
      <c r="J26" s="49"/>
      <c r="K26" s="49"/>
      <c r="L26" s="49"/>
      <c r="M26" s="50"/>
      <c r="N26" s="11"/>
    </row>
    <row r="27" spans="1:14" ht="13.15" customHeight="1" x14ac:dyDescent="0.2">
      <c r="A27" s="11"/>
      <c r="B27" s="46"/>
      <c r="C27" s="47" t="s">
        <v>16</v>
      </c>
      <c r="D27" s="47"/>
      <c r="E27" s="41"/>
      <c r="F27" s="48"/>
      <c r="G27" s="49"/>
      <c r="H27" s="49"/>
      <c r="I27" s="49"/>
      <c r="J27" s="49"/>
      <c r="K27" s="49"/>
      <c r="L27" s="49"/>
      <c r="M27" s="50"/>
      <c r="N27" s="11"/>
    </row>
    <row r="28" spans="1:14" ht="6" customHeight="1" x14ac:dyDescent="0.2">
      <c r="A28" s="11"/>
      <c r="B28" s="67"/>
      <c r="C28" s="68"/>
      <c r="D28" s="68"/>
      <c r="E28" s="60"/>
      <c r="F28" s="68"/>
      <c r="G28" s="49"/>
      <c r="H28" s="49"/>
      <c r="I28" s="49"/>
      <c r="J28" s="49"/>
      <c r="K28" s="49"/>
      <c r="L28" s="49"/>
      <c r="M28" s="50"/>
      <c r="N28" s="11"/>
    </row>
    <row r="29" spans="1:14" x14ac:dyDescent="0.2">
      <c r="A29" s="11"/>
      <c r="B29" s="54" t="s">
        <v>37</v>
      </c>
      <c r="C29" s="55"/>
      <c r="D29" s="49" t="s">
        <v>38</v>
      </c>
      <c r="E29" s="65">
        <v>6220</v>
      </c>
      <c r="F29" s="49" t="s">
        <v>39</v>
      </c>
      <c r="G29" s="86">
        <f>+H29</f>
        <v>0</v>
      </c>
      <c r="H29" s="87">
        <v>0</v>
      </c>
      <c r="I29" s="87">
        <v>3721150.9</v>
      </c>
      <c r="J29" s="87">
        <v>2405285.5699999998</v>
      </c>
      <c r="K29" s="87">
        <v>2405285.5699999998</v>
      </c>
      <c r="L29" s="58">
        <f>IFERROR(K29/H29,0)</f>
        <v>0</v>
      </c>
      <c r="M29" s="59">
        <f>IFERROR(K29/I29,0)</f>
        <v>0.64638216364727374</v>
      </c>
      <c r="N29" s="11"/>
    </row>
    <row r="30" spans="1:14" x14ac:dyDescent="0.2">
      <c r="A30" s="11"/>
      <c r="B30" s="54"/>
      <c r="C30" s="55"/>
      <c r="D30" s="49"/>
      <c r="E30" s="65"/>
      <c r="F30" s="49"/>
      <c r="G30" s="88"/>
      <c r="H30" s="88"/>
      <c r="I30" s="88"/>
      <c r="J30" s="88"/>
      <c r="K30" s="88"/>
      <c r="L30" s="63"/>
      <c r="M30" s="64"/>
      <c r="N30" s="11"/>
    </row>
    <row r="31" spans="1:14" x14ac:dyDescent="0.2">
      <c r="A31" s="11"/>
      <c r="B31" s="69"/>
      <c r="C31" s="70"/>
      <c r="D31" s="71"/>
      <c r="E31" s="72"/>
      <c r="F31" s="71"/>
      <c r="G31" s="90"/>
      <c r="H31" s="90"/>
      <c r="I31" s="90"/>
      <c r="J31" s="90"/>
      <c r="K31" s="90"/>
      <c r="L31" s="71"/>
      <c r="M31" s="73"/>
      <c r="N31" s="11"/>
    </row>
    <row r="32" spans="1:14" x14ac:dyDescent="0.2">
      <c r="A32" s="11"/>
      <c r="B32" s="6" t="s">
        <v>17</v>
      </c>
      <c r="C32" s="7"/>
      <c r="D32" s="7"/>
      <c r="E32" s="7"/>
      <c r="F32" s="7"/>
      <c r="G32" s="89">
        <f>SUM(G29:G29)</f>
        <v>0</v>
      </c>
      <c r="H32" s="89">
        <f>SUM(H29:H29)</f>
        <v>0</v>
      </c>
      <c r="I32" s="89">
        <f>SUM(I29:I29)</f>
        <v>3721150.9</v>
      </c>
      <c r="J32" s="89">
        <f>SUM(J29:J29)</f>
        <v>2405285.5699999998</v>
      </c>
      <c r="K32" s="89">
        <f>SUM(K29:K29)</f>
        <v>2405285.5699999998</v>
      </c>
      <c r="L32" s="3">
        <f>IFERROR(K32/H32,0)</f>
        <v>0</v>
      </c>
      <c r="M32" s="4">
        <f>IFERROR(K32/I32,0)</f>
        <v>0.64638216364727374</v>
      </c>
      <c r="N32" s="11"/>
    </row>
    <row r="33" spans="1:14" x14ac:dyDescent="0.2">
      <c r="A33" s="11"/>
      <c r="B33" s="54"/>
      <c r="C33" s="55"/>
      <c r="D33" s="49"/>
      <c r="E33" s="65"/>
      <c r="F33" s="49"/>
      <c r="G33" s="86"/>
      <c r="H33" s="86"/>
      <c r="I33" s="86"/>
      <c r="J33" s="86"/>
      <c r="K33" s="86"/>
      <c r="L33" s="49"/>
      <c r="M33" s="50"/>
      <c r="N33" s="11"/>
    </row>
    <row r="34" spans="1:14" x14ac:dyDescent="0.2">
      <c r="A34" s="11"/>
      <c r="B34" s="6" t="s">
        <v>18</v>
      </c>
      <c r="C34" s="7"/>
      <c r="D34" s="7"/>
      <c r="E34" s="7"/>
      <c r="F34" s="7"/>
      <c r="G34" s="89">
        <f>+G24+G32</f>
        <v>2977322.68</v>
      </c>
      <c r="H34" s="89">
        <f>+H24+H32</f>
        <v>2977322.68</v>
      </c>
      <c r="I34" s="89">
        <f>+I24+I32</f>
        <v>8228473.5800000001</v>
      </c>
      <c r="J34" s="89">
        <f>+J24+J32</f>
        <v>2405285.5699999998</v>
      </c>
      <c r="K34" s="89">
        <f>+K24+K32</f>
        <v>2405285.5699999998</v>
      </c>
      <c r="L34" s="3">
        <f>IFERROR(K34/H34,0)</f>
        <v>0.80786862175113638</v>
      </c>
      <c r="M34" s="4">
        <f>IFERROR(K34/I34,0)</f>
        <v>0.2923124862242068</v>
      </c>
      <c r="N34" s="11"/>
    </row>
    <row r="35" spans="1:14" ht="13.15" x14ac:dyDescent="0.25">
      <c r="A35" s="11"/>
      <c r="B35" s="74"/>
      <c r="C35" s="75"/>
      <c r="D35" s="75"/>
      <c r="E35" s="76"/>
      <c r="F35" s="75"/>
      <c r="G35" s="75"/>
      <c r="H35" s="75"/>
      <c r="I35" s="75"/>
      <c r="J35" s="75"/>
      <c r="K35" s="75"/>
      <c r="L35" s="75"/>
      <c r="M35" s="77"/>
      <c r="N35" s="11"/>
    </row>
    <row r="36" spans="1:14" ht="15" x14ac:dyDescent="0.25">
      <c r="A36" s="11"/>
      <c r="B36" s="78" t="s">
        <v>19</v>
      </c>
      <c r="C36" s="78"/>
      <c r="D36" s="79"/>
      <c r="E36" s="80"/>
      <c r="F36" s="79"/>
      <c r="G36" s="79"/>
      <c r="H36" s="79"/>
      <c r="I36" s="11"/>
      <c r="J36" s="11"/>
      <c r="K36" s="11"/>
      <c r="L36" s="11"/>
      <c r="M36" s="11"/>
      <c r="N36" s="11"/>
    </row>
    <row r="37" spans="1:14" ht="15" x14ac:dyDescent="0.25">
      <c r="A37" s="11"/>
      <c r="B37" s="78"/>
      <c r="C37" s="78"/>
      <c r="D37" s="79"/>
      <c r="E37" s="80"/>
      <c r="F37" s="79"/>
      <c r="G37" s="79"/>
      <c r="H37" s="79"/>
      <c r="I37" s="11"/>
      <c r="J37" s="11"/>
      <c r="K37" s="11"/>
      <c r="L37" s="11"/>
      <c r="M37" s="11"/>
      <c r="N37" s="11"/>
    </row>
    <row r="38" spans="1:14" x14ac:dyDescent="0.2">
      <c r="A38" s="11"/>
      <c r="B38" s="11"/>
      <c r="C38" s="11"/>
      <c r="D38" s="11"/>
      <c r="E38" s="8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A39" s="11"/>
      <c r="B39" s="11"/>
      <c r="C39" s="11"/>
      <c r="D39" s="11"/>
      <c r="E39" s="8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">
      <c r="A40" s="11"/>
      <c r="B40" s="11"/>
      <c r="C40" s="11"/>
      <c r="D40" s="82" t="s">
        <v>41</v>
      </c>
      <c r="E40" s="82"/>
      <c r="F40" s="83"/>
      <c r="G40" s="84"/>
      <c r="H40" s="82" t="s">
        <v>42</v>
      </c>
      <c r="I40" s="84"/>
      <c r="J40" s="84"/>
      <c r="K40" s="11"/>
      <c r="L40" s="11"/>
      <c r="M40" s="11"/>
      <c r="N40" s="11"/>
    </row>
    <row r="41" spans="1:14" x14ac:dyDescent="0.2">
      <c r="A41" s="11"/>
      <c r="B41" s="11"/>
      <c r="C41" s="11"/>
      <c r="D41" s="82" t="s">
        <v>43</v>
      </c>
      <c r="E41" s="82"/>
      <c r="F41" s="83"/>
      <c r="G41" s="84"/>
      <c r="H41" s="82" t="s">
        <v>44</v>
      </c>
      <c r="I41" s="11"/>
      <c r="J41" s="11"/>
      <c r="K41" s="11"/>
      <c r="L41" s="11"/>
      <c r="M41" s="11"/>
      <c r="N41" s="11"/>
    </row>
    <row r="42" spans="1:14" x14ac:dyDescent="0.2">
      <c r="A42" s="11"/>
      <c r="B42" s="11"/>
      <c r="C42" s="11"/>
      <c r="D42" s="11"/>
      <c r="E42" s="8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">
      <c r="A43" s="11"/>
      <c r="B43" s="11"/>
      <c r="C43" s="11"/>
      <c r="D43" s="11"/>
      <c r="E43" s="8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">
      <c r="A44" s="11"/>
      <c r="B44" s="11"/>
      <c r="C44" s="11"/>
      <c r="D44" s="11"/>
      <c r="E44" s="8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">
      <c r="A45" s="11"/>
      <c r="B45" s="11"/>
      <c r="C45" s="11"/>
      <c r="D45" s="11"/>
      <c r="E45" s="8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">
      <c r="A46" s="11"/>
      <c r="B46" s="11"/>
      <c r="C46" s="11"/>
      <c r="D46" s="11"/>
      <c r="E46" s="81"/>
      <c r="F46" s="11"/>
      <c r="G46" s="11"/>
      <c r="H46" s="11"/>
      <c r="I46" s="11"/>
      <c r="J46" s="11"/>
      <c r="K46" s="11"/>
      <c r="L46" s="11"/>
      <c r="M46" s="11"/>
      <c r="N46" s="11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4:F34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32:F32"/>
  </mergeCells>
  <pageMargins left="0.7" right="0.7" top="0.75" bottom="0.75" header="0.3" footer="0.3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MAURA GEORGINA GUERRERO SAUCILLO</cp:lastModifiedBy>
  <cp:lastPrinted>2022-04-28T22:09:18Z</cp:lastPrinted>
  <dcterms:created xsi:type="dcterms:W3CDTF">2020-08-06T19:52:58Z</dcterms:created>
  <dcterms:modified xsi:type="dcterms:W3CDTF">2022-04-28T22:09:56Z</dcterms:modified>
</cp:coreProperties>
</file>