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esktop\UPG 2022\Publicaciones página UPG\3er trim 2022\4-INFORMACION-CONTABLE\06-EAA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EAA!$A$1:$F$34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<sst xmlns="http://schemas.openxmlformats.org/spreadsheetml/2006/main" count="31" uniqueCount="31">
  <si>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</si>
  <si>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</si>
  <si>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</si>
  <si>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</si>
  <si>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</si>
  <si>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</si>
  <si>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</si>
  <si>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</si>
  <si>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</si>
  <si>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</si>
  <si>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</si>
  <si>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</si>
  <si>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</si>
  <si>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</si>
  <si>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</si>
  <si>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</si>
  <si>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</si>
  <si>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</si>
  <si>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</si>
  <si>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</si>
  <si>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</si>
  <si>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</si>
  <si>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</si>
  <si>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</si>
  <si>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</si>
  <si>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</si>
  <si>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UNIVERSIDAD POLITÉCNICA DE GUANAJUATO
Estado Analítico del Activo
Del 1 de Enero al 30 de Septiembre de 2022
(Cifras en Pesos)</t>
  </si>
  <si>
    <t xml:space="preserve">                    DR. ROBERTO ARISTEO CONTRERAS ZÁRATE</t>
  </si>
  <si>
    <t xml:space="preserve">              MDO. JOSÉ DE JESÚS ROMO GUTIÉRREZ</t>
  </si>
  <si>
    <t xml:space="preserve">                                              RECTOR</t>
  </si>
  <si>
    <t xml:space="preserve">             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</si>
</sst>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7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7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indent="1"/>
    </xf>
    <xf numFmtId="0" fontId="3" fillId="0" borderId="4" xfId="8" applyFont="1" applyFill="1" applyBorder="1" applyAlignment="1">
      <alignment horizontal="left" vertical="top" indent="2"/>
    </xf>
    <xf numFmtId="0" fontId="4" fillId="0" borderId="4" xfId="8" applyFont="1" applyFill="1" applyBorder="1" applyAlignment="1">
      <alignment horizontal="left" vertical="top" indent="2"/>
    </xf>
    <xf numFmtId="0" fontId="2" fillId="0" borderId="0" xfId="8" applyAlignment="1" applyProtection="1">
      <alignment horizontal="left" vertical="top" inden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</cellXfs>
  <cellStyles count="72">
    <cellStyle name="=C:\WINNT\SYSTEM32\COMMAND.COM" xfId="25"/>
    <cellStyle name="Euro" xfId="1"/>
    <cellStyle name="Millares 2" xfId="2"/>
    <cellStyle name="Millares 2 10" xfId="16"/>
    <cellStyle name="Millares 2 2" xfId="3"/>
    <cellStyle name="Millares 2 2 2" xfId="60"/>
    <cellStyle name="Millares 2 2 3" xfId="50"/>
    <cellStyle name="Millares 2 2 4" xfId="40"/>
    <cellStyle name="Millares 2 2 5" xfId="27"/>
    <cellStyle name="Millares 2 2 6" xfId="17"/>
    <cellStyle name="Millares 2 3" xfId="4"/>
    <cellStyle name="Millares 2 3 2" xfId="61"/>
    <cellStyle name="Millares 2 3 3" xfId="51"/>
    <cellStyle name="Millares 2 3 4" xfId="41"/>
    <cellStyle name="Millares 2 3 5" xfId="28"/>
    <cellStyle name="Millares 2 3 6" xfId="18"/>
    <cellStyle name="Millares 2 4" xfId="35"/>
    <cellStyle name="Millares 2 4 2" xfId="70"/>
    <cellStyle name="Millares 2 4 3" xfId="68"/>
    <cellStyle name="Millares 2 4 4" xfId="58"/>
    <cellStyle name="Millares 2 4 5" xfId="48"/>
    <cellStyle name="Millares 2 5" xfId="59"/>
    <cellStyle name="Millares 2 6" xfId="49"/>
    <cellStyle name="Millares 2 7" xfId="39"/>
    <cellStyle name="Millares 2 8" xfId="37"/>
    <cellStyle name="Millares 2 9" xfId="26"/>
    <cellStyle name="Millares 3" xfId="5"/>
    <cellStyle name="Millares 3 2" xfId="62"/>
    <cellStyle name="Millares 3 3" xfId="52"/>
    <cellStyle name="Millares 3 4" xfId="42"/>
    <cellStyle name="Millares 3 5" xfId="29"/>
    <cellStyle name="Millares 3 6" xfId="19"/>
    <cellStyle name="Moneda 2" xfId="6"/>
    <cellStyle name="Moneda 2 2" xfId="63"/>
    <cellStyle name="Moneda 2 3" xfId="53"/>
    <cellStyle name="Moneda 2 4" xfId="43"/>
    <cellStyle name="Moneda 2 5" xfId="30"/>
    <cellStyle name="Moneda 2 6" xfId="20"/>
    <cellStyle name="Normal" xfId="0" builtinId="0"/>
    <cellStyle name="Normal 10" xfId="36"/>
    <cellStyle name="Normal 2" xfId="7"/>
    <cellStyle name="Normal 2 2" xfId="8"/>
    <cellStyle name="Normal 2 3" xfId="64"/>
    <cellStyle name="Normal 2 4" xfId="54"/>
    <cellStyle name="Normal 2 5" xfId="44"/>
    <cellStyle name="Normal 2 6" xfId="31"/>
    <cellStyle name="Normal 2 7" xfId="21"/>
    <cellStyle name="Normal 3" xfId="9"/>
    <cellStyle name="Normal 3 2" xfId="65"/>
    <cellStyle name="Normal 3 3" xfId="55"/>
    <cellStyle name="Normal 3 4" xfId="45"/>
    <cellStyle name="Normal 3 5" xfId="32"/>
    <cellStyle name="Normal 3 6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67"/>
    <cellStyle name="Normal 6 2 3" xfId="57"/>
    <cellStyle name="Normal 6 2 4" xfId="47"/>
    <cellStyle name="Normal 6 2 5" xfId="34"/>
    <cellStyle name="Normal 6 2 6" xfId="24"/>
    <cellStyle name="Normal 6 3" xfId="66"/>
    <cellStyle name="Normal 6 4" xfId="56"/>
    <cellStyle name="Normal 6 5" xfId="46"/>
    <cellStyle name="Normal 6 6" xfId="33"/>
    <cellStyle name="Normal 6 7" xfId="23"/>
    <cellStyle name="Normal 7" xfId="71"/>
    <cellStyle name="Normal 8" xfId="69"/>
    <cellStyle name="Normal 9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26</xdr:row>
      <xdr:rowOff>152400</xdr:rowOff>
    </xdr:from>
    <xdr:to>
      <xdr:col>1</xdr:col>
      <xdr:colOff>466725</xdr:colOff>
      <xdr:row>26</xdr:row>
      <xdr:rowOff>152400</xdr:rowOff>
    </xdr:to>
    <xdr:cxnSp macro="">
      <xdr:nvCxnSpPr>
        <xdr:cNvPr id="2" name="Conector recto 1"/>
        <xdr:cNvCxnSpPr/>
      </xdr:nvCxnSpPr>
      <xdr:spPr>
        <a:xfrm>
          <a:off x="619125" y="4314825"/>
          <a:ext cx="304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27</xdr:row>
      <xdr:rowOff>0</xdr:rowOff>
    </xdr:from>
    <xdr:to>
      <xdr:col>5</xdr:col>
      <xdr:colOff>857250</xdr:colOff>
      <xdr:row>27</xdr:row>
      <xdr:rowOff>0</xdr:rowOff>
    </xdr:to>
    <xdr:cxnSp macro="">
      <xdr:nvCxnSpPr>
        <xdr:cNvPr id="5" name="Conector recto 4"/>
        <xdr:cNvCxnSpPr/>
      </xdr:nvCxnSpPr>
      <xdr:spPr>
        <a:xfrm>
          <a:off x="5772150" y="4324350"/>
          <a:ext cx="304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activeCell="A34" sqref="A34"/>
    </sheetView>
  </sheetViews>
  <sheetFormatPr baseColWidth="10" defaultColWidth="12" defaultRowHeight="11.25" x14ac:dyDescent="0.2"/>
  <cols>
    <col min="1" max="1" width="56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326773527.70999998</v>
      </c>
      <c r="C3" s="8">
        <f t="shared" ref="C3:F3" si="0">C4+C12</f>
        <v>390268224.37</v>
      </c>
      <c r="D3" s="8">
        <f t="shared" si="0"/>
        <v>362496147.41000003</v>
      </c>
      <c r="E3" s="8">
        <f t="shared" si="0"/>
        <v>354545604.66999996</v>
      </c>
      <c r="F3" s="8">
        <f t="shared" si="0"/>
        <v>27772076.95999999</v>
      </c>
    </row>
    <row r="4" spans="1:6" x14ac:dyDescent="0.2">
      <c r="A4" s="5" t="s">
        <v>4</v>
      </c>
      <c r="B4" s="8">
        <f>SUM(B5:B11)</f>
        <v>13031275.130000001</v>
      </c>
      <c r="C4" s="8">
        <f>SUM(C5:C11)</f>
        <v>384537979.06</v>
      </c>
      <c r="D4" s="8">
        <f>SUM(D5:D11)</f>
        <v>361517995.60000002</v>
      </c>
      <c r="E4" s="8">
        <f>SUM(E5:E11)</f>
        <v>36051258.590000004</v>
      </c>
      <c r="F4" s="8">
        <f>SUM(F5:F11)</f>
        <v>23019983.460000005</v>
      </c>
    </row>
    <row r="5" spans="1:6" x14ac:dyDescent="0.2">
      <c r="A5" s="6" t="s">
        <v>5</v>
      </c>
      <c r="B5" s="9">
        <v>12599154.25</v>
      </c>
      <c r="C5" s="9">
        <v>283121138.18000001</v>
      </c>
      <c r="D5" s="9">
        <v>259683401.75</v>
      </c>
      <c r="E5" s="9">
        <f>B5+C5-D5</f>
        <v>36036890.680000007</v>
      </c>
      <c r="F5" s="9">
        <f t="shared" ref="F5:F11" si="1">E5-B5</f>
        <v>23437736.430000007</v>
      </c>
    </row>
    <row r="6" spans="1:6" x14ac:dyDescent="0.2">
      <c r="A6" s="6" t="s">
        <v>6</v>
      </c>
      <c r="B6" s="9">
        <v>0</v>
      </c>
      <c r="C6" s="9">
        <v>100531464</v>
      </c>
      <c r="D6" s="9">
        <v>100517096.09</v>
      </c>
      <c r="E6" s="9">
        <f t="shared" ref="E6:E11" si="2">B6+C6-D6</f>
        <v>14367.909999996424</v>
      </c>
      <c r="F6" s="9">
        <f t="shared" si="1"/>
        <v>14367.909999996424</v>
      </c>
    </row>
    <row r="7" spans="1:6" x14ac:dyDescent="0.2">
      <c r="A7" s="6" t="s">
        <v>7</v>
      </c>
      <c r="B7" s="9">
        <v>432120.88</v>
      </c>
      <c r="C7" s="9">
        <v>885376.88</v>
      </c>
      <c r="D7" s="9">
        <v>1317497.76</v>
      </c>
      <c r="E7" s="9">
        <f t="shared" si="2"/>
        <v>0</v>
      </c>
      <c r="F7" s="9">
        <f t="shared" si="1"/>
        <v>-432120.88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313742252.57999998</v>
      </c>
      <c r="C12" s="8">
        <f>SUM(C13:C21)</f>
        <v>5730245.3100000005</v>
      </c>
      <c r="D12" s="8">
        <f>SUM(D13:D21)</f>
        <v>978151.81</v>
      </c>
      <c r="E12" s="8">
        <f>SUM(E13:E21)</f>
        <v>318494346.07999998</v>
      </c>
      <c r="F12" s="8">
        <f>SUM(F13:F21)</f>
        <v>4752093.4999999851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284646283.38</v>
      </c>
      <c r="C15" s="10">
        <v>4019614.2</v>
      </c>
      <c r="D15" s="10">
        <v>0</v>
      </c>
      <c r="E15" s="10">
        <f t="shared" si="4"/>
        <v>288665897.57999998</v>
      </c>
      <c r="F15" s="10">
        <f t="shared" si="3"/>
        <v>4019614.1999999881</v>
      </c>
    </row>
    <row r="16" spans="1:6" x14ac:dyDescent="0.2">
      <c r="A16" s="6" t="s">
        <v>14</v>
      </c>
      <c r="B16" s="9">
        <v>121917993.19</v>
      </c>
      <c r="C16" s="9">
        <v>753306.3</v>
      </c>
      <c r="D16" s="9">
        <v>978151.81</v>
      </c>
      <c r="E16" s="9">
        <f t="shared" si="4"/>
        <v>121693147.67999999</v>
      </c>
      <c r="F16" s="9">
        <f t="shared" si="3"/>
        <v>-224845.51000000536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-92822023.989999995</v>
      </c>
      <c r="C18" s="9">
        <v>957324.81</v>
      </c>
      <c r="D18" s="9">
        <v>0</v>
      </c>
      <c r="E18" s="9">
        <f t="shared" si="4"/>
        <v>-91864699.179999992</v>
      </c>
      <c r="F18" s="9">
        <f t="shared" si="3"/>
        <v>957324.81000000238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  <row r="27" spans="1:6" ht="12.75" x14ac:dyDescent="0.2">
      <c r="A27" s="16"/>
      <c r="B27" s="16"/>
      <c r="C27" s="16"/>
      <c r="D27" s="14"/>
    </row>
    <row r="28" spans="1:6" ht="12.75" x14ac:dyDescent="0.2">
      <c r="A28" s="16" t="s">
        <v>27</v>
      </c>
      <c r="B28" s="16"/>
      <c r="C28" s="15"/>
      <c r="D28" s="16" t="s">
        <v>28</v>
      </c>
    </row>
    <row r="29" spans="1:6" ht="12.75" x14ac:dyDescent="0.2">
      <c r="A29" s="16" t="s">
        <v>29</v>
      </c>
      <c r="B29" s="16"/>
      <c r="C29" s="16"/>
      <c r="D29" s="16" t="s">
        <v>30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B3:F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GEORGINA GUERRERO SAUCILLO</cp:lastModifiedBy>
  <cp:lastPrinted>2022-10-12T22:07:40Z</cp:lastPrinted>
  <dcterms:created xsi:type="dcterms:W3CDTF">2014-02-09T04:04:15Z</dcterms:created>
  <dcterms:modified xsi:type="dcterms:W3CDTF">2022-10-12T22:07:58Z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