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4-INFORMACION-CONTABLE\06-EAA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E12" i="2"/>
  <c r="B3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<sst xmlns="http://schemas.openxmlformats.org/spreadsheetml/2006/main" count="31" uniqueCount="31">
  <si>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</si>
  <si>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</si>
  <si>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</si>
  <si>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</si>
  <si>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</si>
  <si>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</si>
  <si>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</si>
  <si>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</si>
  <si>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</si>
  <si>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</si>
  <si>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</si>
  <si>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</si>
  <si>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</si>
  <si>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</si>
  <si>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</si>
  <si>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</si>
  <si>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</si>
  <si>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</si>
  <si>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</si>
  <si>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</si>
  <si>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</si>
  <si>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</si>
  <si>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</si>
  <si>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</si>
  <si>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</si>
  <si>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</si>
  <si>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UNIVERSIDAD POLITÉCNICA DE GUANAJUATO
Estado Analítico del Activo
Del 1 de Enero al 31 de Marzo de 2022
(Cifras en Pesos)</t>
  </si>
  <si>
    <t xml:space="preserve">                                MTRO. HUGO GARCÍA VARGAS</t>
  </si>
  <si>
    <t xml:space="preserve">                                      MDO. JOSÉ DE JESÚS ROMO GUTIÉRREZ</t>
  </si>
  <si>
    <t xml:space="preserve">                       ENCARGADO DE DESPACHO DE RECTORÍA</t>
  </si>
  <si>
    <t xml:space="preserve">          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</si>
</sst>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5" fillId="2" borderId="4" xfId="8" applyFont="1" applyFill="1" applyBorder="1" applyAlignment="1">
      <alignment horizontal="center" vertical="center" wrapText="1"/>
    </xf>
    <xf numFmtId="4" fontId="5" fillId="2" borderId="4" xfId="8" applyNumberFormat="1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indent="1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0" fontId="5" fillId="0" borderId="4" xfId="8" applyFont="1" applyFill="1" applyBorder="1" applyAlignment="1">
      <alignment horizontal="left" vertical="top" indent="2"/>
    </xf>
    <xf numFmtId="0" fontId="2" fillId="0" borderId="4" xfId="8" applyFont="1" applyFill="1" applyBorder="1" applyAlignment="1">
      <alignment horizontal="left" vertical="top" indent="2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2" fillId="0" borderId="0" xfId="8" applyFont="1" applyFill="1" applyBorder="1" applyAlignment="1" applyProtection="1">
      <alignment vertical="top"/>
      <protection locked="0"/>
    </xf>
  </cellXfs>
  <cellStyles count="27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6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  <cellStyle name="Normal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25</xdr:row>
      <xdr:rowOff>142875</xdr:rowOff>
    </xdr:from>
    <xdr:to>
      <xdr:col>0</xdr:col>
      <xdr:colOff>3552825</xdr:colOff>
      <xdr:row>25</xdr:row>
      <xdr:rowOff>142875</xdr:rowOff>
    </xdr:to>
    <xdr:cxnSp macro="">
      <xdr:nvCxnSpPr>
        <xdr:cNvPr id="2" name="Conector recto 1"/>
        <xdr:cNvCxnSpPr/>
      </xdr:nvCxnSpPr>
      <xdr:spPr>
        <a:xfrm>
          <a:off x="942975" y="4867275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25</xdr:row>
      <xdr:rowOff>142875</xdr:rowOff>
    </xdr:from>
    <xdr:to>
      <xdr:col>5</xdr:col>
      <xdr:colOff>561975</xdr:colOff>
      <xdr:row>25</xdr:row>
      <xdr:rowOff>142875</xdr:rowOff>
    </xdr:to>
    <xdr:cxnSp macro="">
      <xdr:nvCxnSpPr>
        <xdr:cNvPr id="3" name="Conector recto 2"/>
        <xdr:cNvCxnSpPr/>
      </xdr:nvCxnSpPr>
      <xdr:spPr>
        <a:xfrm>
          <a:off x="6343650" y="4867275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I18" sqref="I18"/>
    </sheetView>
  </sheetViews>
  <sheetFormatPr baseColWidth="10" defaultColWidth="12" defaultRowHeight="12.75" x14ac:dyDescent="0.2"/>
  <cols>
    <col min="1" max="1" width="63.5" style="4" customWidth="1"/>
    <col min="2" max="6" width="20.83203125" style="4" customWidth="1"/>
    <col min="7" max="16384" width="12" style="4"/>
  </cols>
  <sheetData>
    <row r="1" spans="1:6" ht="53.25" customHeight="1" x14ac:dyDescent="0.2">
      <c r="A1" s="1" t="s">
        <v>26</v>
      </c>
      <c r="B1" s="2"/>
      <c r="C1" s="2"/>
      <c r="D1" s="2"/>
      <c r="E1" s="2"/>
      <c r="F1" s="3"/>
    </row>
    <row r="2" spans="1:6" ht="25.5" x14ac:dyDescent="0.2">
      <c r="A2" s="5" t="s">
        <v>3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</row>
    <row r="3" spans="1:6" x14ac:dyDescent="0.2">
      <c r="A3" s="7" t="s">
        <v>0</v>
      </c>
      <c r="B3" s="8">
        <f>B4+B12</f>
        <v>326773527.70999998</v>
      </c>
      <c r="C3" s="8">
        <f t="shared" ref="C3:F3" si="0">C4+C12</f>
        <v>183555798.78</v>
      </c>
      <c r="D3" s="8">
        <f t="shared" si="0"/>
        <v>155932910.25999999</v>
      </c>
      <c r="E3" s="8">
        <f t="shared" si="0"/>
        <v>354396416.23000002</v>
      </c>
      <c r="F3" s="8">
        <f t="shared" si="0"/>
        <v>27622888.520000003</v>
      </c>
    </row>
    <row r="4" spans="1:6" x14ac:dyDescent="0.2">
      <c r="A4" s="9" t="s">
        <v>4</v>
      </c>
      <c r="B4" s="8">
        <f>SUM(B5:B11)</f>
        <v>13031275.130000001</v>
      </c>
      <c r="C4" s="8">
        <f>SUM(C5:C11)</f>
        <v>181150513.21000001</v>
      </c>
      <c r="D4" s="8">
        <f>SUM(D5:D11)</f>
        <v>155932910.25999999</v>
      </c>
      <c r="E4" s="8">
        <f>SUM(E5:E11)</f>
        <v>38248878.080000013</v>
      </c>
      <c r="F4" s="8">
        <f>SUM(F5:F11)</f>
        <v>25217602.95000001</v>
      </c>
    </row>
    <row r="5" spans="1:6" x14ac:dyDescent="0.2">
      <c r="A5" s="10" t="s">
        <v>5</v>
      </c>
      <c r="B5" s="11">
        <v>12599154.25</v>
      </c>
      <c r="C5" s="11">
        <v>131164550.09</v>
      </c>
      <c r="D5" s="11">
        <v>105928255.8</v>
      </c>
      <c r="E5" s="11">
        <f>B5+C5-D5</f>
        <v>37835448.540000007</v>
      </c>
      <c r="F5" s="11">
        <f t="shared" ref="F5:F11" si="1">E5-B5</f>
        <v>25236294.290000007</v>
      </c>
    </row>
    <row r="6" spans="1:6" x14ac:dyDescent="0.2">
      <c r="A6" s="10" t="s">
        <v>6</v>
      </c>
      <c r="B6" s="11">
        <v>0</v>
      </c>
      <c r="C6" s="11">
        <v>49172463.75</v>
      </c>
      <c r="D6" s="11">
        <v>49147867.729999997</v>
      </c>
      <c r="E6" s="11">
        <f t="shared" ref="E6:E11" si="2">B6+C6-D6</f>
        <v>24596.020000003278</v>
      </c>
      <c r="F6" s="11">
        <f t="shared" si="1"/>
        <v>24596.020000003278</v>
      </c>
    </row>
    <row r="7" spans="1:6" x14ac:dyDescent="0.2">
      <c r="A7" s="10" t="s">
        <v>7</v>
      </c>
      <c r="B7" s="11">
        <v>432120.88</v>
      </c>
      <c r="C7" s="11">
        <v>813499.37</v>
      </c>
      <c r="D7" s="11">
        <v>856786.73</v>
      </c>
      <c r="E7" s="11">
        <f t="shared" si="2"/>
        <v>388833.52</v>
      </c>
      <c r="F7" s="11">
        <f t="shared" si="1"/>
        <v>-43287.359999999986</v>
      </c>
    </row>
    <row r="8" spans="1:6" x14ac:dyDescent="0.2">
      <c r="A8" s="10" t="s">
        <v>1</v>
      </c>
      <c r="B8" s="11">
        <v>0</v>
      </c>
      <c r="C8" s="11">
        <v>0</v>
      </c>
      <c r="D8" s="11">
        <v>0</v>
      </c>
      <c r="E8" s="11">
        <f t="shared" si="2"/>
        <v>0</v>
      </c>
      <c r="F8" s="11">
        <f t="shared" si="1"/>
        <v>0</v>
      </c>
    </row>
    <row r="9" spans="1:6" x14ac:dyDescent="0.2">
      <c r="A9" s="10" t="s">
        <v>2</v>
      </c>
      <c r="B9" s="11">
        <v>0</v>
      </c>
      <c r="C9" s="11">
        <v>0</v>
      </c>
      <c r="D9" s="11">
        <v>0</v>
      </c>
      <c r="E9" s="11">
        <f t="shared" si="2"/>
        <v>0</v>
      </c>
      <c r="F9" s="11">
        <f t="shared" si="1"/>
        <v>0</v>
      </c>
    </row>
    <row r="10" spans="1:6" x14ac:dyDescent="0.2">
      <c r="A10" s="10" t="s">
        <v>8</v>
      </c>
      <c r="B10" s="11">
        <v>0</v>
      </c>
      <c r="C10" s="11">
        <v>0</v>
      </c>
      <c r="D10" s="11">
        <v>0</v>
      </c>
      <c r="E10" s="11">
        <f t="shared" si="2"/>
        <v>0</v>
      </c>
      <c r="F10" s="11">
        <f t="shared" si="1"/>
        <v>0</v>
      </c>
    </row>
    <row r="11" spans="1:6" x14ac:dyDescent="0.2">
      <c r="A11" s="10" t="s">
        <v>9</v>
      </c>
      <c r="B11" s="11">
        <v>0</v>
      </c>
      <c r="C11" s="11">
        <v>0</v>
      </c>
      <c r="D11" s="11">
        <v>0</v>
      </c>
      <c r="E11" s="11">
        <f t="shared" si="2"/>
        <v>0</v>
      </c>
      <c r="F11" s="11">
        <f t="shared" si="1"/>
        <v>0</v>
      </c>
    </row>
    <row r="12" spans="1:6" x14ac:dyDescent="0.2">
      <c r="A12" s="9" t="s">
        <v>10</v>
      </c>
      <c r="B12" s="8">
        <f>SUM(B13:B21)</f>
        <v>313742252.57999998</v>
      </c>
      <c r="C12" s="8">
        <f>SUM(C13:C21)</f>
        <v>2405285.5699999998</v>
      </c>
      <c r="D12" s="8">
        <f>SUM(D13:D21)</f>
        <v>0</v>
      </c>
      <c r="E12" s="8">
        <f>SUM(E13:E21)</f>
        <v>316147538.14999998</v>
      </c>
      <c r="F12" s="8">
        <f>SUM(F13:F21)</f>
        <v>2405285.5699999928</v>
      </c>
    </row>
    <row r="13" spans="1:6" x14ac:dyDescent="0.2">
      <c r="A13" s="10" t="s">
        <v>11</v>
      </c>
      <c r="B13" s="11">
        <v>0</v>
      </c>
      <c r="C13" s="11">
        <v>0</v>
      </c>
      <c r="D13" s="11">
        <v>0</v>
      </c>
      <c r="E13" s="11">
        <f>B13+C13-D13</f>
        <v>0</v>
      </c>
      <c r="F13" s="11">
        <f t="shared" ref="F13:F21" si="3">E13-B13</f>
        <v>0</v>
      </c>
    </row>
    <row r="14" spans="1:6" x14ac:dyDescent="0.2">
      <c r="A14" s="10" t="s">
        <v>12</v>
      </c>
      <c r="B14" s="12">
        <v>0</v>
      </c>
      <c r="C14" s="12">
        <v>0</v>
      </c>
      <c r="D14" s="12">
        <v>0</v>
      </c>
      <c r="E14" s="12">
        <f t="shared" ref="E14:E21" si="4">B14+C14-D14</f>
        <v>0</v>
      </c>
      <c r="F14" s="12">
        <f t="shared" si="3"/>
        <v>0</v>
      </c>
    </row>
    <row r="15" spans="1:6" x14ac:dyDescent="0.2">
      <c r="A15" s="10" t="s">
        <v>13</v>
      </c>
      <c r="B15" s="12">
        <v>284646283.38</v>
      </c>
      <c r="C15" s="12">
        <v>2405285.5699999998</v>
      </c>
      <c r="D15" s="12">
        <v>0</v>
      </c>
      <c r="E15" s="12">
        <f t="shared" si="4"/>
        <v>287051568.94999999</v>
      </c>
      <c r="F15" s="12">
        <f t="shared" si="3"/>
        <v>2405285.5699999928</v>
      </c>
    </row>
    <row r="16" spans="1:6" x14ac:dyDescent="0.2">
      <c r="A16" s="10" t="s">
        <v>14</v>
      </c>
      <c r="B16" s="11">
        <v>121917993.19</v>
      </c>
      <c r="C16" s="11">
        <v>0</v>
      </c>
      <c r="D16" s="11">
        <v>0</v>
      </c>
      <c r="E16" s="11">
        <f t="shared" si="4"/>
        <v>121917993.19</v>
      </c>
      <c r="F16" s="11">
        <f t="shared" si="3"/>
        <v>0</v>
      </c>
    </row>
    <row r="17" spans="1:6" x14ac:dyDescent="0.2">
      <c r="A17" s="10" t="s">
        <v>15</v>
      </c>
      <c r="B17" s="11">
        <v>0</v>
      </c>
      <c r="C17" s="11">
        <v>0</v>
      </c>
      <c r="D17" s="11">
        <v>0</v>
      </c>
      <c r="E17" s="11">
        <f t="shared" si="4"/>
        <v>0</v>
      </c>
      <c r="F17" s="11">
        <f t="shared" si="3"/>
        <v>0</v>
      </c>
    </row>
    <row r="18" spans="1:6" x14ac:dyDescent="0.2">
      <c r="A18" s="10" t="s">
        <v>16</v>
      </c>
      <c r="B18" s="11">
        <v>-92822023.989999995</v>
      </c>
      <c r="C18" s="11">
        <v>0</v>
      </c>
      <c r="D18" s="11">
        <v>0</v>
      </c>
      <c r="E18" s="11">
        <f t="shared" si="4"/>
        <v>-92822023.989999995</v>
      </c>
      <c r="F18" s="11">
        <f t="shared" si="3"/>
        <v>0</v>
      </c>
    </row>
    <row r="19" spans="1:6" x14ac:dyDescent="0.2">
      <c r="A19" s="10" t="s">
        <v>17</v>
      </c>
      <c r="B19" s="11">
        <v>0</v>
      </c>
      <c r="C19" s="11">
        <v>0</v>
      </c>
      <c r="D19" s="11">
        <v>0</v>
      </c>
      <c r="E19" s="11">
        <f t="shared" si="4"/>
        <v>0</v>
      </c>
      <c r="F19" s="11">
        <f t="shared" si="3"/>
        <v>0</v>
      </c>
    </row>
    <row r="20" spans="1:6" x14ac:dyDescent="0.2">
      <c r="A20" s="10" t="s">
        <v>18</v>
      </c>
      <c r="B20" s="11">
        <v>0</v>
      </c>
      <c r="C20" s="11">
        <v>0</v>
      </c>
      <c r="D20" s="11">
        <v>0</v>
      </c>
      <c r="E20" s="11">
        <f t="shared" si="4"/>
        <v>0</v>
      </c>
      <c r="F20" s="11">
        <f t="shared" si="3"/>
        <v>0</v>
      </c>
    </row>
    <row r="21" spans="1:6" x14ac:dyDescent="0.2">
      <c r="A21" s="10" t="s">
        <v>19</v>
      </c>
      <c r="B21" s="11">
        <v>0</v>
      </c>
      <c r="C21" s="11">
        <v>0</v>
      </c>
      <c r="D21" s="11">
        <v>0</v>
      </c>
      <c r="E21" s="11">
        <f t="shared" si="4"/>
        <v>0</v>
      </c>
      <c r="F21" s="11">
        <f t="shared" si="3"/>
        <v>0</v>
      </c>
    </row>
    <row r="23" spans="1:6" x14ac:dyDescent="0.2">
      <c r="A23" s="13" t="s">
        <v>25</v>
      </c>
    </row>
    <row r="26" spans="1:6" x14ac:dyDescent="0.2">
      <c r="A26" s="14"/>
      <c r="B26" s="14"/>
      <c r="C26" s="14"/>
    </row>
    <row r="27" spans="1:6" x14ac:dyDescent="0.2">
      <c r="A27" s="14" t="s">
        <v>27</v>
      </c>
      <c r="B27" s="14"/>
      <c r="C27" s="14" t="s">
        <v>28</v>
      </c>
      <c r="D27" s="14"/>
    </row>
    <row r="28" spans="1:6" x14ac:dyDescent="0.2">
      <c r="A28" s="14" t="s">
        <v>29</v>
      </c>
      <c r="B28" s="14"/>
      <c r="C28" s="14" t="s">
        <v>30</v>
      </c>
      <c r="D28" s="14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B3:F10 B13:F21 B11:D12" unlockedFormula="1"/>
    <ignoredError sqref="E11:F12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MAURA GEORGINA GUERRERO SAUCILLO</cp:lastModifiedBy>
  <cp:lastPrinted>2022-04-29T15:52:47Z</cp:lastPrinted>
  <dcterms:created xsi:type="dcterms:W3CDTF">2014-02-09T04:04:15Z</dcterms:created>
  <dcterms:modified xsi:type="dcterms:W3CDTF">2022-04-29T15:53:01Z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