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2do trim 2022\4-INFORMACION-CONTABLE\02-ESF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</definedNames>
  <calcPr calcId="15251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<sst xmlns="http://schemas.openxmlformats.org/spreadsheetml/2006/main" count="66" uniqueCount="65">
  <si>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</si>
  <si>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</si>
  <si>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</si>
  <si>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</si>
  <si>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</si>
  <si>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</si>
  <si>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</si>
  <si>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</si>
  <si>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</si>
  <si>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</si>
  <si>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</si>
  <si>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</si>
  <si>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</si>
  <si>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</si>
  <si>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</si>
  <si>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</si>
  <si>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</si>
  <si>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</si>
  <si>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</si>
  <si>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</si>
  <si>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</si>
  <si>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</si>
  <si>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</si>
  <si>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</si>
  <si>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</si>
  <si>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</si>
  <si>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</si>
  <si>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</si>
  <si>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</si>
  <si>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</si>
  <si>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</si>
  <si>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</si>
  <si>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</si>
  <si>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</si>
  <si>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</si>
  <si>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</si>
  <si>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</si>
  <si>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</si>
  <si>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</si>
  <si>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</si>
  <si>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</si>
  <si>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</si>
  <si>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</si>
  <si>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</si>
  <si>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</si>
  <si>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</si>
  <si>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</si>
  <si>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</si>
  <si>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</si>
  <si>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</si>
  <si>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</si>
  <si>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</si>
  <si>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</si>
  <si>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</si>
  <si>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</si>
  <si>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</si>
  <si>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</si>
  <si>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</si>
  <si>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</si>
  <si>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</si>
  <si>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POLITÉCNICA DE GUANAJUATO
Estado de Situación Financiera
Al 30 de Junio de 2022
(Cifras en Pesos)</t>
  </si>
  <si>
    <t xml:space="preserve">                                MTRO. HUGO GARCÍA VARGAS</t>
  </si>
  <si>
    <t xml:space="preserve">                                      MDO. JOSÉ DE JESÚS ROMO GUTIÉRREZ</t>
  </si>
  <si>
    <t xml:space="preserve">                       ENCARGADO DE DESPACHO DE RECTORÍA</t>
  </si>
  <si>
    <t xml:space="preserve">        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</si>
</sst>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8" fillId="0" borderId="0" xfId="17" applyFont="1"/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3" fontId="7" fillId="0" borderId="4" xfId="8" applyNumberFormat="1" applyFont="1" applyFill="1" applyBorder="1" applyAlignment="1" applyProtection="1">
      <alignment horizontal="right" vertical="top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4" xfId="16" applyNumberFormat="1" applyFont="1" applyFill="1" applyBorder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16" applyNumberFormat="1" applyFont="1" applyFill="1" applyBorder="1" applyAlignment="1" applyProtection="1">
      <alignment horizontal="center" vertical="top" wrapText="1"/>
      <protection locked="0"/>
    </xf>
    <xf numFmtId="3" fontId="7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16" applyNumberFormat="1" applyFont="1" applyFill="1" applyBorder="1" applyAlignment="1" applyProtection="1">
      <alignment horizontal="center" vertical="top"/>
      <protection locked="0"/>
    </xf>
    <xf numFmtId="3" fontId="7" fillId="0" borderId="4" xfId="16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NumberFormat="1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NumberFormat="1" applyFont="1" applyBorder="1" applyAlignment="1" applyProtection="1">
      <alignment horizontal="center" vertical="top"/>
      <protection locked="0"/>
    </xf>
  </cellXfs>
  <cellStyles count="20">
    <cellStyle name="Euro" xfId="1"/>
    <cellStyle name="Millares 2" xfId="2"/>
    <cellStyle name="Millares 2 2" xfId="3"/>
    <cellStyle name="Millares 2 3" xfId="4"/>
    <cellStyle name="Millares 2 4" xfId="16"/>
    <cellStyle name="Millares 2 4 2" xfId="18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9"/>
    <cellStyle name="Normal 8" xfId="17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54</xdr:row>
      <xdr:rowOff>152400</xdr:rowOff>
    </xdr:from>
    <xdr:to>
      <xdr:col>1</xdr:col>
      <xdr:colOff>57150</xdr:colOff>
      <xdr:row>54</xdr:row>
      <xdr:rowOff>152400</xdr:rowOff>
    </xdr:to>
    <xdr:cxnSp macro="">
      <xdr:nvCxnSpPr>
        <xdr:cNvPr id="2" name="Conector recto 1"/>
        <xdr:cNvCxnSpPr/>
      </xdr:nvCxnSpPr>
      <xdr:spPr>
        <a:xfrm>
          <a:off x="819150" y="10515600"/>
          <a:ext cx="2771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1371600</xdr:colOff>
      <xdr:row>55</xdr:row>
      <xdr:rowOff>0</xdr:rowOff>
    </xdr:from>
    <xdr:to>
      <xdr:col>4</xdr:col>
      <xdr:colOff>666750</xdr:colOff>
      <xdr:row>55</xdr:row>
      <xdr:rowOff>0</xdr:rowOff>
    </xdr:to>
    <xdr:cxnSp macro="">
      <xdr:nvCxnSpPr>
        <xdr:cNvPr id="3" name="Conector recto 2"/>
        <xdr:cNvCxnSpPr/>
      </xdr:nvCxnSpPr>
      <xdr:spPr>
        <a:xfrm>
          <a:off x="6715125" y="10525125"/>
          <a:ext cx="2771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22" zoomScaleNormal="100" zoomScaleSheetLayoutView="100" workbookViewId="0">
      <selection activeCell="I58" sqref="I58"/>
    </sheetView>
  </sheetViews>
  <sheetFormatPr baseColWidth="10" defaultColWidth="12" defaultRowHeight="12.75" x14ac:dyDescent="0.2"/>
  <cols>
    <col min="1" max="1" width="61.83203125" style="31" customWidth="1"/>
    <col min="2" max="2" width="15.83203125" style="31" customWidth="1"/>
    <col min="3" max="3" width="15.83203125" style="32" customWidth="1"/>
    <col min="4" max="4" width="60.83203125" style="32" customWidth="1"/>
    <col min="5" max="5" width="15.83203125" style="32" customWidth="1"/>
    <col min="6" max="6" width="16.6640625" style="32" customWidth="1"/>
    <col min="7" max="16384" width="12" style="23"/>
  </cols>
  <sheetData>
    <row r="1" spans="1:6" ht="54" customHeight="1" x14ac:dyDescent="0.2">
      <c r="A1" s="1" t="s">
        <v>60</v>
      </c>
      <c r="B1" s="21"/>
      <c r="C1" s="21"/>
      <c r="D1" s="21"/>
      <c r="E1" s="21"/>
      <c r="F1" s="22"/>
    </row>
    <row r="2" spans="1:6" x14ac:dyDescent="0.2">
      <c r="A2" s="4" t="s">
        <v>51</v>
      </c>
      <c r="B2" s="4">
        <v>2022</v>
      </c>
      <c r="C2" s="4">
        <v>2021</v>
      </c>
      <c r="D2" s="4" t="s">
        <v>51</v>
      </c>
      <c r="E2" s="4">
        <v>2022</v>
      </c>
      <c r="F2" s="4">
        <v>2021</v>
      </c>
    </row>
    <row r="3" spans="1:6" s="25" customFormat="1" x14ac:dyDescent="0.2">
      <c r="A3" s="5" t="s">
        <v>0</v>
      </c>
      <c r="B3" s="24"/>
      <c r="C3" s="24"/>
      <c r="D3" s="5" t="s">
        <v>1</v>
      </c>
      <c r="E3" s="24"/>
      <c r="F3" s="24"/>
    </row>
    <row r="4" spans="1:6" x14ac:dyDescent="0.2">
      <c r="A4" s="6" t="s">
        <v>18</v>
      </c>
      <c r="B4" s="24"/>
      <c r="C4" s="24"/>
      <c r="D4" s="6" t="s">
        <v>20</v>
      </c>
      <c r="E4" s="24"/>
      <c r="F4" s="24"/>
    </row>
    <row r="5" spans="1:6" x14ac:dyDescent="0.2">
      <c r="A5" s="7" t="s">
        <v>22</v>
      </c>
      <c r="B5" s="26">
        <v>51620661.990000002</v>
      </c>
      <c r="C5" s="26">
        <v>12599154.25</v>
      </c>
      <c r="D5" s="7" t="s">
        <v>36</v>
      </c>
      <c r="E5" s="26">
        <v>3012327.98</v>
      </c>
      <c r="F5" s="8">
        <v>5469489.9299999997</v>
      </c>
    </row>
    <row r="6" spans="1:6" x14ac:dyDescent="0.2">
      <c r="A6" s="7" t="s">
        <v>23</v>
      </c>
      <c r="B6" s="26">
        <v>9385.35</v>
      </c>
      <c r="C6" s="26">
        <v>0</v>
      </c>
      <c r="D6" s="7" t="s">
        <v>37</v>
      </c>
      <c r="E6" s="26">
        <v>0</v>
      </c>
      <c r="F6" s="8">
        <v>0</v>
      </c>
    </row>
    <row r="7" spans="1:6" ht="25.5" x14ac:dyDescent="0.2">
      <c r="A7" s="7" t="s">
        <v>24</v>
      </c>
      <c r="B7" s="26">
        <v>16757</v>
      </c>
      <c r="C7" s="26">
        <v>432120.88</v>
      </c>
      <c r="D7" s="7" t="s">
        <v>6</v>
      </c>
      <c r="E7" s="26">
        <v>0</v>
      </c>
      <c r="F7" s="8">
        <v>0</v>
      </c>
    </row>
    <row r="8" spans="1:6" x14ac:dyDescent="0.2">
      <c r="A8" s="7" t="s">
        <v>25</v>
      </c>
      <c r="B8" s="26">
        <v>0</v>
      </c>
      <c r="C8" s="26">
        <v>0</v>
      </c>
      <c r="D8" s="7" t="s">
        <v>7</v>
      </c>
      <c r="E8" s="26">
        <v>0</v>
      </c>
      <c r="F8" s="8">
        <v>0</v>
      </c>
    </row>
    <row r="9" spans="1:6" x14ac:dyDescent="0.2">
      <c r="A9" s="7" t="s">
        <v>26</v>
      </c>
      <c r="B9" s="26">
        <v>0</v>
      </c>
      <c r="C9" s="26">
        <v>0</v>
      </c>
      <c r="D9" s="7" t="s">
        <v>38</v>
      </c>
      <c r="E9" s="26">
        <v>0</v>
      </c>
      <c r="F9" s="8">
        <v>0</v>
      </c>
    </row>
    <row r="10" spans="1:6" ht="25.5" x14ac:dyDescent="0.2">
      <c r="A10" s="7" t="s">
        <v>27</v>
      </c>
      <c r="B10" s="26">
        <v>0</v>
      </c>
      <c r="C10" s="26">
        <v>0</v>
      </c>
      <c r="D10" s="7" t="s">
        <v>39</v>
      </c>
      <c r="E10" s="26">
        <v>0</v>
      </c>
      <c r="F10" s="8">
        <v>0</v>
      </c>
    </row>
    <row r="11" spans="1:6" x14ac:dyDescent="0.2">
      <c r="A11" s="7" t="s">
        <v>17</v>
      </c>
      <c r="B11" s="26">
        <v>0</v>
      </c>
      <c r="C11" s="26">
        <v>0</v>
      </c>
      <c r="D11" s="7" t="s">
        <v>8</v>
      </c>
      <c r="E11" s="26">
        <v>241450.55</v>
      </c>
      <c r="F11" s="8">
        <v>241450.55</v>
      </c>
    </row>
    <row r="12" spans="1:6" x14ac:dyDescent="0.2">
      <c r="A12" s="9"/>
      <c r="B12" s="27"/>
      <c r="C12" s="27"/>
      <c r="D12" s="7" t="s">
        <v>40</v>
      </c>
      <c r="E12" s="26">
        <v>0</v>
      </c>
      <c r="F12" s="8">
        <v>0</v>
      </c>
    </row>
    <row r="13" spans="1:6" x14ac:dyDescent="0.2">
      <c r="A13" s="6" t="s">
        <v>52</v>
      </c>
      <c r="B13" s="28">
        <f>SUM(B5:B11)</f>
        <v>51646804.340000004</v>
      </c>
      <c r="C13" s="28">
        <f>SUM(C5:C11)</f>
        <v>13031275.130000001</v>
      </c>
      <c r="D13" s="9"/>
      <c r="E13" s="29"/>
      <c r="F13" s="10"/>
    </row>
    <row r="14" spans="1:6" x14ac:dyDescent="0.2">
      <c r="A14" s="11"/>
      <c r="B14" s="27"/>
      <c r="C14" s="27"/>
      <c r="D14" s="6" t="s">
        <v>53</v>
      </c>
      <c r="E14" s="30">
        <f>SUM(E5:E12)</f>
        <v>3253778.53</v>
      </c>
      <c r="F14" s="12">
        <f>SUM(F5:F12)</f>
        <v>5710940.4799999995</v>
      </c>
    </row>
    <row r="15" spans="1:6" x14ac:dyDescent="0.2">
      <c r="A15" s="6" t="s">
        <v>19</v>
      </c>
      <c r="B15" s="27"/>
      <c r="C15" s="27"/>
      <c r="D15" s="11"/>
      <c r="E15" s="27"/>
      <c r="F15" s="10"/>
    </row>
    <row r="16" spans="1:6" x14ac:dyDescent="0.2">
      <c r="A16" s="7" t="s">
        <v>28</v>
      </c>
      <c r="B16" s="26">
        <v>0</v>
      </c>
      <c r="C16" s="26">
        <v>0</v>
      </c>
      <c r="D16" s="6" t="s">
        <v>21</v>
      </c>
      <c r="E16" s="27"/>
      <c r="F16" s="27"/>
    </row>
    <row r="17" spans="1:6" ht="25.5" x14ac:dyDescent="0.2">
      <c r="A17" s="7" t="s">
        <v>29</v>
      </c>
      <c r="B17" s="26">
        <v>0</v>
      </c>
      <c r="C17" s="26">
        <v>0</v>
      </c>
      <c r="D17" s="7" t="s">
        <v>9</v>
      </c>
      <c r="E17" s="26">
        <v>0</v>
      </c>
      <c r="F17" s="8">
        <v>0</v>
      </c>
    </row>
    <row r="18" spans="1:6" ht="25.5" x14ac:dyDescent="0.2">
      <c r="A18" s="7" t="s">
        <v>30</v>
      </c>
      <c r="B18" s="26">
        <v>288113979.51999998</v>
      </c>
      <c r="C18" s="26">
        <v>284646283.38</v>
      </c>
      <c r="D18" s="7" t="s">
        <v>10</v>
      </c>
      <c r="E18" s="26">
        <v>0</v>
      </c>
      <c r="F18" s="8">
        <v>0</v>
      </c>
    </row>
    <row r="19" spans="1:6" x14ac:dyDescent="0.2">
      <c r="A19" s="7" t="s">
        <v>31</v>
      </c>
      <c r="B19" s="26">
        <v>121203508.02</v>
      </c>
      <c r="C19" s="26">
        <v>121917993.19</v>
      </c>
      <c r="D19" s="7" t="s">
        <v>11</v>
      </c>
      <c r="E19" s="26">
        <v>0</v>
      </c>
      <c r="F19" s="8">
        <v>0</v>
      </c>
    </row>
    <row r="20" spans="1:6" x14ac:dyDescent="0.2">
      <c r="A20" s="7" t="s">
        <v>32</v>
      </c>
      <c r="B20" s="26">
        <v>0</v>
      </c>
      <c r="C20" s="26">
        <v>0</v>
      </c>
      <c r="D20" s="7" t="s">
        <v>41</v>
      </c>
      <c r="E20" s="26">
        <v>0</v>
      </c>
      <c r="F20" s="8">
        <v>0</v>
      </c>
    </row>
    <row r="21" spans="1:6" ht="25.5" x14ac:dyDescent="0.2">
      <c r="A21" s="7" t="s">
        <v>33</v>
      </c>
      <c r="B21" s="26">
        <v>-91864699.180000007</v>
      </c>
      <c r="C21" s="26">
        <v>-92822023.989999995</v>
      </c>
      <c r="D21" s="7" t="s">
        <v>54</v>
      </c>
      <c r="E21" s="26">
        <v>0</v>
      </c>
      <c r="F21" s="8">
        <v>0</v>
      </c>
    </row>
    <row r="22" spans="1:6" x14ac:dyDescent="0.2">
      <c r="A22" s="7" t="s">
        <v>34</v>
      </c>
      <c r="B22" s="26">
        <v>0</v>
      </c>
      <c r="C22" s="26">
        <v>0</v>
      </c>
      <c r="D22" s="7" t="s">
        <v>12</v>
      </c>
      <c r="E22" s="26">
        <v>0</v>
      </c>
      <c r="F22" s="8">
        <v>0</v>
      </c>
    </row>
    <row r="23" spans="1:6" ht="25.5" x14ac:dyDescent="0.2">
      <c r="A23" s="7" t="s">
        <v>5</v>
      </c>
      <c r="B23" s="26">
        <v>0</v>
      </c>
      <c r="C23" s="26">
        <v>0</v>
      </c>
      <c r="D23" s="9"/>
      <c r="E23" s="27"/>
      <c r="F23" s="10"/>
    </row>
    <row r="24" spans="1:6" x14ac:dyDescent="0.2">
      <c r="A24" s="7" t="s">
        <v>35</v>
      </c>
      <c r="B24" s="26">
        <v>0</v>
      </c>
      <c r="C24" s="26">
        <v>0</v>
      </c>
      <c r="D24" s="6" t="s">
        <v>55</v>
      </c>
      <c r="E24" s="28">
        <f>SUM(E17:E22)</f>
        <v>0</v>
      </c>
      <c r="F24" s="12">
        <f>SUM(F17:F22)</f>
        <v>0</v>
      </c>
    </row>
    <row r="25" spans="1:6" s="25" customFormat="1" x14ac:dyDescent="0.2">
      <c r="A25" s="9"/>
      <c r="B25" s="27"/>
      <c r="C25" s="27"/>
      <c r="D25" s="9"/>
      <c r="E25" s="27"/>
      <c r="F25" s="10"/>
    </row>
    <row r="26" spans="1:6" x14ac:dyDescent="0.2">
      <c r="A26" s="6" t="s">
        <v>56</v>
      </c>
      <c r="B26" s="28">
        <f>SUM(B16:B24)</f>
        <v>317452788.35999995</v>
      </c>
      <c r="C26" s="28">
        <f>SUM(C16:C24)</f>
        <v>313742252.57999998</v>
      </c>
      <c r="D26" s="13" t="s">
        <v>50</v>
      </c>
      <c r="E26" s="28">
        <f>SUM(E24+E14)</f>
        <v>3253778.53</v>
      </c>
      <c r="F26" s="12">
        <f>SUM(F14+F24)</f>
        <v>5710940.4799999995</v>
      </c>
    </row>
    <row r="27" spans="1:6" x14ac:dyDescent="0.2">
      <c r="A27" s="11"/>
      <c r="B27" s="27"/>
      <c r="C27" s="27"/>
      <c r="D27" s="11"/>
      <c r="E27" s="27"/>
      <c r="F27" s="10"/>
    </row>
    <row r="28" spans="1:6" x14ac:dyDescent="0.2">
      <c r="A28" s="6" t="s">
        <v>57</v>
      </c>
      <c r="B28" s="28">
        <f>B13+B26</f>
        <v>369099592.69999993</v>
      </c>
      <c r="C28" s="28">
        <f>C13+C26</f>
        <v>326773527.70999998</v>
      </c>
      <c r="D28" s="5" t="s">
        <v>43</v>
      </c>
      <c r="E28" s="27"/>
      <c r="F28" s="27"/>
    </row>
    <row r="29" spans="1:6" x14ac:dyDescent="0.2">
      <c r="A29" s="14"/>
      <c r="B29" s="15"/>
      <c r="C29" s="16"/>
      <c r="D29" s="11"/>
      <c r="E29" s="27"/>
      <c r="F29" s="27"/>
    </row>
    <row r="30" spans="1:6" x14ac:dyDescent="0.2">
      <c r="A30" s="17"/>
      <c r="B30" s="15"/>
      <c r="C30" s="16"/>
      <c r="D30" s="6" t="s">
        <v>42</v>
      </c>
      <c r="E30" s="28">
        <f>SUM(E31:E33)</f>
        <v>439773252.38</v>
      </c>
      <c r="F30" s="12">
        <f>SUM(F31:F33)</f>
        <v>439773252.38</v>
      </c>
    </row>
    <row r="31" spans="1:6" x14ac:dyDescent="0.2">
      <c r="A31" s="17"/>
      <c r="B31" s="15"/>
      <c r="C31" s="16"/>
      <c r="D31" s="7" t="s">
        <v>2</v>
      </c>
      <c r="E31" s="26">
        <v>433629931.13999999</v>
      </c>
      <c r="F31" s="8">
        <v>433629931.13999999</v>
      </c>
    </row>
    <row r="32" spans="1:6" x14ac:dyDescent="0.2">
      <c r="A32" s="17"/>
      <c r="B32" s="15"/>
      <c r="C32" s="16"/>
      <c r="D32" s="7" t="s">
        <v>13</v>
      </c>
      <c r="E32" s="26">
        <v>6143321.2400000002</v>
      </c>
      <c r="F32" s="8">
        <v>6143321.2400000002</v>
      </c>
    </row>
    <row r="33" spans="1:6" x14ac:dyDescent="0.2">
      <c r="A33" s="17"/>
      <c r="B33" s="15"/>
      <c r="C33" s="16"/>
      <c r="D33" s="7" t="s">
        <v>45</v>
      </c>
      <c r="E33" s="26">
        <v>0</v>
      </c>
      <c r="F33" s="8">
        <v>0</v>
      </c>
    </row>
    <row r="34" spans="1:6" x14ac:dyDescent="0.2">
      <c r="A34" s="17"/>
      <c r="B34" s="15"/>
      <c r="C34" s="16"/>
      <c r="D34" s="9"/>
      <c r="E34" s="27"/>
      <c r="F34" s="10"/>
    </row>
    <row r="35" spans="1:6" x14ac:dyDescent="0.2">
      <c r="A35" s="17"/>
      <c r="B35" s="15"/>
      <c r="C35" s="16"/>
      <c r="D35" s="6" t="s">
        <v>44</v>
      </c>
      <c r="E35" s="28">
        <f>SUM(E36:E40)</f>
        <v>-73927438.209999993</v>
      </c>
      <c r="F35" s="12">
        <f>SUM(F36:F40)</f>
        <v>-118710665.15000001</v>
      </c>
    </row>
    <row r="36" spans="1:6" x14ac:dyDescent="0.2">
      <c r="A36" s="17"/>
      <c r="B36" s="15"/>
      <c r="C36" s="16"/>
      <c r="D36" s="7" t="s">
        <v>46</v>
      </c>
      <c r="E36" s="26">
        <v>46134243.590000004</v>
      </c>
      <c r="F36" s="8">
        <v>-6427881.29</v>
      </c>
    </row>
    <row r="37" spans="1:6" x14ac:dyDescent="0.2">
      <c r="A37" s="17"/>
      <c r="B37" s="15"/>
      <c r="C37" s="16"/>
      <c r="D37" s="7" t="s">
        <v>14</v>
      </c>
      <c r="E37" s="26">
        <v>-120404346.38</v>
      </c>
      <c r="F37" s="8">
        <v>-112625448.44</v>
      </c>
    </row>
    <row r="38" spans="1:6" x14ac:dyDescent="0.2">
      <c r="A38" s="17"/>
      <c r="B38" s="15"/>
      <c r="C38" s="16"/>
      <c r="D38" s="7" t="s">
        <v>3</v>
      </c>
      <c r="E38" s="26">
        <v>0</v>
      </c>
      <c r="F38" s="8">
        <v>0</v>
      </c>
    </row>
    <row r="39" spans="1:6" x14ac:dyDescent="0.2">
      <c r="A39" s="17"/>
      <c r="B39" s="15"/>
      <c r="C39" s="16"/>
      <c r="D39" s="7" t="s">
        <v>4</v>
      </c>
      <c r="E39" s="26">
        <v>342664.58</v>
      </c>
      <c r="F39" s="8">
        <v>342664.58</v>
      </c>
    </row>
    <row r="40" spans="1:6" x14ac:dyDescent="0.2">
      <c r="A40" s="17"/>
      <c r="B40" s="15"/>
      <c r="C40" s="16"/>
      <c r="D40" s="7" t="s">
        <v>47</v>
      </c>
      <c r="E40" s="26">
        <v>0</v>
      </c>
      <c r="F40" s="8">
        <v>0</v>
      </c>
    </row>
    <row r="41" spans="1:6" x14ac:dyDescent="0.2">
      <c r="A41" s="17"/>
      <c r="B41" s="15"/>
      <c r="C41" s="16"/>
      <c r="D41" s="9"/>
      <c r="E41" s="27"/>
      <c r="F41" s="10"/>
    </row>
    <row r="42" spans="1:6" ht="25.5" x14ac:dyDescent="0.2">
      <c r="A42" s="17"/>
      <c r="B42" s="18"/>
      <c r="C42" s="16"/>
      <c r="D42" s="6" t="s">
        <v>58</v>
      </c>
      <c r="E42" s="28">
        <f>SUM(E43:E44)</f>
        <v>0</v>
      </c>
      <c r="F42" s="12">
        <f>SUM(F43:F44)</f>
        <v>0</v>
      </c>
    </row>
    <row r="43" spans="1:6" x14ac:dyDescent="0.2">
      <c r="A43" s="14"/>
      <c r="B43" s="15"/>
      <c r="C43" s="16"/>
      <c r="D43" s="7" t="s">
        <v>15</v>
      </c>
      <c r="E43" s="26">
        <v>0</v>
      </c>
      <c r="F43" s="8">
        <v>0</v>
      </c>
    </row>
    <row r="44" spans="1:6" x14ac:dyDescent="0.2">
      <c r="A44" s="14"/>
      <c r="B44" s="15"/>
      <c r="C44" s="16"/>
      <c r="D44" s="7" t="s">
        <v>16</v>
      </c>
      <c r="E44" s="26">
        <v>0</v>
      </c>
      <c r="F44" s="8">
        <v>0</v>
      </c>
    </row>
    <row r="45" spans="1:6" x14ac:dyDescent="0.2">
      <c r="A45" s="14"/>
      <c r="B45" s="15"/>
      <c r="C45" s="16"/>
      <c r="D45" s="9"/>
      <c r="E45" s="27"/>
      <c r="F45" s="10"/>
    </row>
    <row r="46" spans="1:6" x14ac:dyDescent="0.2">
      <c r="A46" s="14"/>
      <c r="B46" s="15"/>
      <c r="C46" s="16"/>
      <c r="D46" s="6" t="s">
        <v>48</v>
      </c>
      <c r="E46" s="28">
        <f>SUM(E42+E35+E30)</f>
        <v>365845814.17000002</v>
      </c>
      <c r="F46" s="12">
        <f>SUM(F42+F35+F30)</f>
        <v>321062587.23000002</v>
      </c>
    </row>
    <row r="47" spans="1:6" x14ac:dyDescent="0.2">
      <c r="A47" s="14"/>
      <c r="B47" s="15"/>
      <c r="C47" s="16"/>
      <c r="D47" s="11"/>
      <c r="E47" s="27"/>
      <c r="F47" s="10"/>
    </row>
    <row r="48" spans="1:6" x14ac:dyDescent="0.2">
      <c r="A48" s="14"/>
      <c r="B48" s="15"/>
      <c r="C48" s="16"/>
      <c r="D48" s="6" t="s">
        <v>49</v>
      </c>
      <c r="E48" s="28">
        <f>E46+E26</f>
        <v>369099592.69999999</v>
      </c>
      <c r="F48" s="28">
        <f>F46+F26</f>
        <v>326773527.71000004</v>
      </c>
    </row>
    <row r="49" spans="1:6" x14ac:dyDescent="0.2">
      <c r="A49" s="14"/>
      <c r="B49" s="15"/>
      <c r="C49" s="15"/>
      <c r="D49" s="19"/>
      <c r="E49" s="16"/>
      <c r="F49" s="16"/>
    </row>
    <row r="50" spans="1:6" x14ac:dyDescent="0.2">
      <c r="A50" s="33"/>
      <c r="B50" s="34"/>
      <c r="C50" s="34"/>
      <c r="D50" s="35"/>
      <c r="E50" s="36"/>
      <c r="F50" s="36"/>
    </row>
    <row r="51" spans="1:6" x14ac:dyDescent="0.2">
      <c r="A51" s="2" t="s">
        <v>59</v>
      </c>
    </row>
    <row r="52" spans="1:6" x14ac:dyDescent="0.2">
      <c r="A52" s="2"/>
    </row>
    <row r="53" spans="1:6" x14ac:dyDescent="0.2">
      <c r="A53" s="2"/>
    </row>
    <row r="55" spans="1:6" x14ac:dyDescent="0.2">
      <c r="A55" s="20"/>
      <c r="B55" s="20"/>
      <c r="C55" s="20"/>
      <c r="D55" s="3"/>
      <c r="E55" s="3"/>
      <c r="F55" s="3"/>
    </row>
    <row r="56" spans="1:6" x14ac:dyDescent="0.2">
      <c r="A56" s="20" t="s">
        <v>61</v>
      </c>
      <c r="B56" s="20"/>
      <c r="C56" s="20"/>
      <c r="D56" s="20" t="s">
        <v>62</v>
      </c>
      <c r="E56" s="3"/>
      <c r="F56" s="3"/>
    </row>
    <row r="57" spans="1:6" x14ac:dyDescent="0.2">
      <c r="A57" s="20" t="s">
        <v>63</v>
      </c>
      <c r="B57" s="20"/>
      <c r="C57" s="20"/>
      <c r="D57" s="20" t="s">
        <v>64</v>
      </c>
      <c r="E57" s="3"/>
      <c r="F57" s="3"/>
    </row>
  </sheetData>
  <sheetProtection formatCells="0" formatColumns="0" formatRows="0" autoFilter="0"/>
  <mergeCells count="1">
    <mergeCell ref="A1:F1"/>
  </mergeCells>
  <printOptions horizontalCentered="1"/>
  <pageMargins left="0.15748031496062992" right="0.59055118110236227" top="0.51181102362204722" bottom="0.19685039370078741" header="0" footer="0"/>
  <pageSetup scale="70" orientation="landscape" r:id="rId1"/>
  <headerFooter alignWithMargins="0"/>
  <ignoredErrors>
    <ignoredError sqref="B13:F14 E24:F48 B26:C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2022-07-18T16:43:01Z</cp:lastPrinted>
  <dcterms:created xsi:type="dcterms:W3CDTF">2012-12-11T20:26:08Z</dcterms:created>
  <dcterms:modified xsi:type="dcterms:W3CDTF">2022-07-18T16:43:22Z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