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1er trim 2022\2-EGRESO\"/>
    </mc:Choice>
  </mc:AlternateContent>
  <bookViews>
    <workbookView xWindow="0" yWindow="0" windowWidth="24000" windowHeight="9735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O9" i="1" l="1"/>
  <c r="N9" i="1"/>
  <c r="M9" i="1"/>
  <c r="L9" i="1"/>
  <c r="K9" i="1"/>
  <c r="J9" i="1"/>
  <c r="I9" i="1"/>
  <c r="H9" i="1"/>
  <c r="F9" i="1"/>
  <c r="E9" i="1"/>
  <c r="D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<sst xmlns="http://schemas.openxmlformats.org/spreadsheetml/2006/main" count="92" uniqueCount="92">
  <si>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</si>
  <si>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</si>
  <si>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</si>
  <si>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</si>
  <si>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</si>
  <si>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</si>
  <si>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</si>
  <si>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</si>
  <si>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</si>
  <si>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</si>
  <si>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</si>
  <si>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</si>
  <si>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</si>
  <si>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</si>
  <si>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</si>
  <si>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</si>
  <si>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</si>
  <si>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</si>
  <si>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</si>
  <si>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</si>
  <si>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</si>
  <si>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</si>
  <si>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</si>
  <si>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</si>
  <si>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</si>
  <si>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</si>
  <si>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</si>
  <si>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</si>
  <si>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</si>
  <si>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</si>
  <si>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</si>
  <si>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</si>
  <si>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</si>
  <si>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</si>
  <si>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</si>
  <si>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</si>
  <si>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</si>
  <si>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</si>
  <si>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</si>
  <si>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</si>
  <si>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</si>
  <si>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</si>
  <si>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</si>
  <si>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</si>
  <si>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</si>
  <si>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</si>
  <si>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</si>
  <si>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</si>
  <si>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</si>
  <si>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</si>
  <si>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</si>
  <si>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</si>
  <si>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</si>
  <si>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</si>
  <si>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</si>
  <si>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</si>
  <si>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</si>
  <si>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</si>
  <si>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</si>
  <si>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</si>
  <si>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</si>
  <si>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</si>
  <si>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</si>
  <si>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</si>
  <si>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</si>
  <si>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</si>
  <si>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</si>
  <si>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</si>
  <si>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</si>
  <si>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</si>
  <si>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</si>
  <si>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</si>
  <si>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</si>
  <si>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</si>
  <si>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</si>
  <si>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</si>
  <si>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</si>
  <si>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</si>
  <si>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</si>
  <si>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</si>
  <si>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</si>
  <si>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</si>
  <si>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</si>
  <si>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</si>
  <si>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</si>
  <si>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</si>
  <si>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</si>
  <si>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</si>
  <si>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</si>
  <si>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</si>
  <si>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Información Anual del Ejercicio Fiscal 2022</t>
  </si>
  <si>
    <t>UNIVERSIDAD POLITÉCNICA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</si>
</sst>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3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0" fontId="19" fillId="0" borderId="0" xfId="0" applyFont="1"/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/>
    <cellStyle name="20% - Énfasis4 3" xfId="37"/>
    <cellStyle name="Euro" xfId="38"/>
    <cellStyle name="Euro 2" xfId="39"/>
    <cellStyle name="Millares" xfId="34" builtinId="3"/>
    <cellStyle name="Millares 2" xfId="40"/>
    <cellStyle name="Millares 2 2" xfId="41"/>
    <cellStyle name="Millares 3" xfId="42"/>
    <cellStyle name="Millares 4" xfId="43"/>
    <cellStyle name="Millares 5" xfId="44"/>
    <cellStyle name="Millares 5 2" xfId="45"/>
    <cellStyle name="Millares 6" xfId="46"/>
    <cellStyle name="Millares 7" xfId="47"/>
    <cellStyle name="Moneda 2" xfId="48"/>
    <cellStyle name="Moneda 2 2" xfId="49"/>
    <cellStyle name="Normal" xfId="0" builtinId="0"/>
    <cellStyle name="Normal 10" xfId="1"/>
    <cellStyle name="Normal 10 10" xfId="50"/>
    <cellStyle name="Normal 10 11" xfId="51"/>
    <cellStyle name="Normal 10 12" xfId="52"/>
    <cellStyle name="Normal 10 13" xfId="53"/>
    <cellStyle name="Normal 10 2" xfId="54"/>
    <cellStyle name="Normal 10 3" xfId="55"/>
    <cellStyle name="Normal 10 4" xfId="56"/>
    <cellStyle name="Normal 10 5" xfId="57"/>
    <cellStyle name="Normal 10 6" xfId="58"/>
    <cellStyle name="Normal 10 7" xfId="59"/>
    <cellStyle name="Normal 10 8" xfId="60"/>
    <cellStyle name="Normal 10 9" xfId="61"/>
    <cellStyle name="Normal 11" xfId="2"/>
    <cellStyle name="Normal 11 10" xfId="62"/>
    <cellStyle name="Normal 11 11" xfId="63"/>
    <cellStyle name="Normal 11 12" xfId="64"/>
    <cellStyle name="Normal 11 13" xfId="65"/>
    <cellStyle name="Normal 11 2" xfId="66"/>
    <cellStyle name="Normal 11 3" xfId="67"/>
    <cellStyle name="Normal 11 4" xfId="68"/>
    <cellStyle name="Normal 11 5" xfId="69"/>
    <cellStyle name="Normal 11 6" xfId="70"/>
    <cellStyle name="Normal 11 7" xfId="71"/>
    <cellStyle name="Normal 11 8" xfId="72"/>
    <cellStyle name="Normal 11 9" xfId="73"/>
    <cellStyle name="Normal 12" xfId="74"/>
    <cellStyle name="Normal 13" xfId="75"/>
    <cellStyle name="Normal 14" xfId="76"/>
    <cellStyle name="Normal 15" xfId="77"/>
    <cellStyle name="Normal 2" xfId="3"/>
    <cellStyle name="Normal 2 10" xfId="78"/>
    <cellStyle name="Normal 2 11" xfId="79"/>
    <cellStyle name="Normal 2 12" xfId="80"/>
    <cellStyle name="Normal 2 13" xfId="81"/>
    <cellStyle name="Normal 2 14" xfId="82"/>
    <cellStyle name="Normal 2 15" xfId="83"/>
    <cellStyle name="Normal 2 16" xfId="84"/>
    <cellStyle name="Normal 2 17" xfId="85"/>
    <cellStyle name="Normal 2 2" xfId="86"/>
    <cellStyle name="Normal 2 2 2" xfId="87"/>
    <cellStyle name="Normal 2 2 2 2" xfId="88"/>
    <cellStyle name="Normal 2 2 3" xfId="89"/>
    <cellStyle name="Normal 2 3" xfId="90"/>
    <cellStyle name="Normal 2 4" xfId="91"/>
    <cellStyle name="Normal 2 5" xfId="92"/>
    <cellStyle name="Normal 2 6" xfId="93"/>
    <cellStyle name="Normal 2 7" xfId="94"/>
    <cellStyle name="Normal 2 8" xfId="95"/>
    <cellStyle name="Normal 2 9" xfId="96"/>
    <cellStyle name="Normal 3" xfId="4"/>
    <cellStyle name="Normal 3 10" xfId="97"/>
    <cellStyle name="Normal 3 11" xfId="98"/>
    <cellStyle name="Normal 3 12" xfId="99"/>
    <cellStyle name="Normal 3 13" xfId="100"/>
    <cellStyle name="Normal 3 2" xfId="101"/>
    <cellStyle name="Normal 3 3" xfId="102"/>
    <cellStyle name="Normal 3 4" xfId="103"/>
    <cellStyle name="Normal 3 5" xfId="104"/>
    <cellStyle name="Normal 3 6" xfId="105"/>
    <cellStyle name="Normal 3 7" xfId="106"/>
    <cellStyle name="Normal 3 8" xfId="107"/>
    <cellStyle name="Normal 3 9" xfId="108"/>
    <cellStyle name="Normal 4" xfId="109"/>
    <cellStyle name="Normal 4 10" xfId="110"/>
    <cellStyle name="Normal 4 11" xfId="111"/>
    <cellStyle name="Normal 4 12" xfId="112"/>
    <cellStyle name="Normal 4 13" xfId="113"/>
    <cellStyle name="Normal 4 2" xfId="114"/>
    <cellStyle name="Normal 4 3" xfId="115"/>
    <cellStyle name="Normal 4 4" xfId="35"/>
    <cellStyle name="Normal 4 5" xfId="116"/>
    <cellStyle name="Normal 4 6" xfId="117"/>
    <cellStyle name="Normal 4 7" xfId="118"/>
    <cellStyle name="Normal 4 8" xfId="119"/>
    <cellStyle name="Normal 4 9" xfId="120"/>
    <cellStyle name="Normal 5" xfId="121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63"/>
    <cellStyle name="Notas 3" xfId="164"/>
    <cellStyle name="Porcentaje 2" xfId="165"/>
    <cellStyle name="Porcentaje 3" xfId="166"/>
    <cellStyle name="SAPBEXaggData" xfId="5"/>
    <cellStyle name="SAPBEXaggDataEmph" xfId="6"/>
    <cellStyle name="SAPBEXaggItem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Item 2" xfId="23"/>
    <cellStyle name="SAPBEXheaderText" xfId="24"/>
    <cellStyle name="SAPBEXheaderText 2" xfId="25"/>
    <cellStyle name="SAPBEXresData" xfId="26"/>
    <cellStyle name="SAPBEXresDataEmph" xfId="27"/>
    <cellStyle name="SAPBEXresItem" xfId="28"/>
    <cellStyle name="SAPBEXstdData" xfId="29"/>
    <cellStyle name="SAPBEXstdDataEmph" xfId="30"/>
    <cellStyle name="SAPBEXstdItem" xfId="31"/>
    <cellStyle name="SAPBEXtitle" xfId="32"/>
    <cellStyle name="SAPBEXundefined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2" bestFit="1" customWidth="1"/>
    <col min="4" max="4" width="21.28515625" style="22" bestFit="1" customWidth="1"/>
    <col min="5" max="6" width="21.5703125" style="22" bestFit="1" customWidth="1"/>
    <col min="7" max="8" width="21.140625" style="22" bestFit="1" customWidth="1"/>
    <col min="9" max="9" width="20.5703125" style="22" bestFit="1" customWidth="1"/>
    <col min="10" max="10" width="21.85546875" style="22" bestFit="1" customWidth="1"/>
    <col min="11" max="11" width="21.140625" style="22" bestFit="1" customWidth="1"/>
    <col min="12" max="12" width="21.85546875" style="22" bestFit="1" customWidth="1"/>
    <col min="13" max="13" width="21.28515625" style="22" bestFit="1" customWidth="1"/>
    <col min="14" max="14" width="21.85546875" style="22" bestFit="1" customWidth="1"/>
    <col min="15" max="15" width="21.28515625" style="22" bestFit="1" customWidth="1"/>
    <col min="16" max="16384" width="11.5703125" style="15"/>
  </cols>
  <sheetData>
    <row r="1" spans="1:16" s="14" customFormat="1" x14ac:dyDescent="0.2">
      <c r="A1" s="30" t="s">
        <v>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6" s="14" customFormat="1" x14ac:dyDescent="0.2">
      <c r="A2" s="30" t="s">
        <v>90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s="14" customFormat="1" x14ac:dyDescent="0.2">
      <c r="A3" s="30" t="s">
        <v>86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6" x14ac:dyDescent="0.2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5"/>
    </row>
    <row r="5" spans="1:16" x14ac:dyDescent="0.2">
      <c r="C5" s="16" t="s">
        <v>87</v>
      </c>
      <c r="D5" s="17" t="s">
        <v>91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6" x14ac:dyDescent="0.2">
      <c r="A8" s="31"/>
      <c r="B8" s="32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  <c r="P8" s="20"/>
    </row>
    <row r="9" spans="1:16" x14ac:dyDescent="0.2">
      <c r="A9" s="27" t="s">
        <v>12</v>
      </c>
      <c r="B9" s="28"/>
      <c r="C9" s="8">
        <f>+D9+E9+F9+G9+H9+I9+J9+K9+L9+M9+N9+O9</f>
        <v>-120817387.34999999</v>
      </c>
      <c r="D9" s="8">
        <f>+D10+D18+D28+D38+D48+D58+D62+D71+D75</f>
        <v>-20792000.419999998</v>
      </c>
      <c r="E9" s="8">
        <f t="shared" ref="E9:O9" si="0">+E10+E18+E28+E38+E48+E58+E62+E71+E75</f>
        <v>-21822180.139999997</v>
      </c>
      <c r="F9" s="8">
        <f t="shared" si="0"/>
        <v>-17625176.539999999</v>
      </c>
      <c r="G9" s="8">
        <f t="shared" si="0"/>
        <v>-15737737.16</v>
      </c>
      <c r="H9" s="8">
        <f t="shared" si="0"/>
        <v>-17448028.710000001</v>
      </c>
      <c r="I9" s="8">
        <f t="shared" si="0"/>
        <v>-12842463.41</v>
      </c>
      <c r="J9" s="8">
        <f t="shared" si="0"/>
        <v>-1856772.0299999996</v>
      </c>
      <c r="K9" s="8">
        <f t="shared" si="0"/>
        <v>-1673219.9000000001</v>
      </c>
      <c r="L9" s="8">
        <f t="shared" si="0"/>
        <v>-2504708.4700000002</v>
      </c>
      <c r="M9" s="8">
        <f t="shared" si="0"/>
        <v>-5807339.9699999988</v>
      </c>
      <c r="N9" s="8">
        <f t="shared" si="0"/>
        <v>-1022582.2100000001</v>
      </c>
      <c r="O9" s="9">
        <f t="shared" si="0"/>
        <v>-1685178.3900000001</v>
      </c>
      <c r="P9" s="2"/>
    </row>
    <row r="10" spans="1:16" x14ac:dyDescent="0.2">
      <c r="A10" s="25" t="s">
        <v>14</v>
      </c>
      <c r="B10" s="26"/>
      <c r="C10" s="8">
        <f t="shared" ref="C10:C74" si="1">+D10+E10+F10+G10+H10+I10+J10+K10+L10+M10+N10+O10</f>
        <v>-82911389.25999999</v>
      </c>
      <c r="D10" s="11">
        <f>SUM(D11:D17)</f>
        <v>-19395220.52</v>
      </c>
      <c r="E10" s="11">
        <f t="shared" ref="E10:O10" si="2">SUM(E11:E17)</f>
        <v>-14868665.220000001</v>
      </c>
      <c r="F10" s="11">
        <f t="shared" si="2"/>
        <v>-14371482.530000001</v>
      </c>
      <c r="G10" s="11">
        <f t="shared" si="2"/>
        <v>-13203930.92</v>
      </c>
      <c r="H10" s="11">
        <f t="shared" si="2"/>
        <v>-11204259.98</v>
      </c>
      <c r="I10" s="11">
        <f t="shared" si="2"/>
        <v>-9255923.4700000007</v>
      </c>
      <c r="J10" s="11">
        <f t="shared" si="2"/>
        <v>-53455.32</v>
      </c>
      <c r="K10" s="11">
        <f t="shared" si="2"/>
        <v>-34809.440000000002</v>
      </c>
      <c r="L10" s="11">
        <f t="shared" si="2"/>
        <v>-69191.19</v>
      </c>
      <c r="M10" s="11">
        <f t="shared" si="2"/>
        <v>-371531.9</v>
      </c>
      <c r="N10" s="11">
        <f t="shared" si="2"/>
        <v>-18263.03</v>
      </c>
      <c r="O10" s="12">
        <f t="shared" si="2"/>
        <v>-64655.74</v>
      </c>
      <c r="P10" s="2"/>
    </row>
    <row r="11" spans="1:16" x14ac:dyDescent="0.2">
      <c r="A11" s="23">
        <v>1100</v>
      </c>
      <c r="B11" s="3" t="s">
        <v>15</v>
      </c>
      <c r="C11" s="10">
        <f t="shared" si="1"/>
        <v>-36947430.490000002</v>
      </c>
      <c r="D11" s="1">
        <v>-9049106.25</v>
      </c>
      <c r="E11" s="1">
        <v>-6279666</v>
      </c>
      <c r="F11" s="1">
        <v>-6279661</v>
      </c>
      <c r="G11" s="1">
        <v>-6279661</v>
      </c>
      <c r="H11" s="1">
        <v>-4779661</v>
      </c>
      <c r="I11" s="1">
        <v>-4279675.24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4">
        <v>0</v>
      </c>
      <c r="P11" s="2"/>
    </row>
    <row r="12" spans="1:16" x14ac:dyDescent="0.2">
      <c r="A12" s="23">
        <v>1200</v>
      </c>
      <c r="B12" s="3" t="s">
        <v>16</v>
      </c>
      <c r="C12" s="10">
        <f t="shared" si="1"/>
        <v>-18673713.23</v>
      </c>
      <c r="D12" s="1">
        <v>-3474671.4</v>
      </c>
      <c r="E12" s="1">
        <v>-3366082.57</v>
      </c>
      <c r="F12" s="1">
        <v>-3028474.66</v>
      </c>
      <c r="G12" s="1">
        <v>-3005998.35</v>
      </c>
      <c r="H12" s="1">
        <v>-2799702.25</v>
      </c>
      <c r="I12" s="1">
        <v>-2386877.38</v>
      </c>
      <c r="J12" s="1">
        <v>-53455.32</v>
      </c>
      <c r="K12" s="1">
        <v>-34809.440000000002</v>
      </c>
      <c r="L12" s="1">
        <v>-69191.19</v>
      </c>
      <c r="M12" s="1">
        <v>-371531.9</v>
      </c>
      <c r="N12" s="1">
        <v>-18263.03</v>
      </c>
      <c r="O12" s="4">
        <v>-64655.74</v>
      </c>
      <c r="P12" s="2"/>
    </row>
    <row r="13" spans="1:16" x14ac:dyDescent="0.2">
      <c r="A13" s="23">
        <v>1300</v>
      </c>
      <c r="B13" s="3" t="s">
        <v>17</v>
      </c>
      <c r="C13" s="10">
        <f t="shared" si="1"/>
        <v>-4402572.9000000004</v>
      </c>
      <c r="D13" s="1">
        <v>-820615.87</v>
      </c>
      <c r="E13" s="1">
        <v>-803835</v>
      </c>
      <c r="F13" s="1">
        <v>-793836</v>
      </c>
      <c r="G13" s="1">
        <v>-713836</v>
      </c>
      <c r="H13" s="1">
        <v>-658836</v>
      </c>
      <c r="I13" s="1">
        <v>-611614.03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4">
        <v>0</v>
      </c>
      <c r="P13" s="2"/>
    </row>
    <row r="14" spans="1:16" x14ac:dyDescent="0.2">
      <c r="A14" s="23">
        <v>1400</v>
      </c>
      <c r="B14" s="3" t="s">
        <v>18</v>
      </c>
      <c r="C14" s="10">
        <f t="shared" si="1"/>
        <v>-9477972.25</v>
      </c>
      <c r="D14" s="1">
        <v>-1983669.25</v>
      </c>
      <c r="E14" s="1">
        <v>-1765173.15</v>
      </c>
      <c r="F14" s="1">
        <v>-1859173.15</v>
      </c>
      <c r="G14" s="1">
        <v>-1467855.15</v>
      </c>
      <c r="H14" s="1">
        <v>-1195238.3999999999</v>
      </c>
      <c r="I14" s="1">
        <v>-1206863.1499999999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4">
        <v>0</v>
      </c>
      <c r="P14" s="2"/>
    </row>
    <row r="15" spans="1:16" x14ac:dyDescent="0.2">
      <c r="A15" s="23">
        <v>1500</v>
      </c>
      <c r="B15" s="3" t="s">
        <v>19</v>
      </c>
      <c r="C15" s="10">
        <f t="shared" si="1"/>
        <v>-11062229.49</v>
      </c>
      <c r="D15" s="1">
        <v>-3485540.01</v>
      </c>
      <c r="E15" s="1">
        <v>-2065290.78</v>
      </c>
      <c r="F15" s="1">
        <v>-2061720</v>
      </c>
      <c r="G15" s="1">
        <v>-1427962.7</v>
      </c>
      <c r="H15" s="1">
        <v>-1260822.33</v>
      </c>
      <c r="I15" s="1">
        <v>-760893.67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">
        <v>0</v>
      </c>
      <c r="P15" s="2"/>
    </row>
    <row r="16" spans="1:16" x14ac:dyDescent="0.2">
      <c r="A16" s="23">
        <v>1600</v>
      </c>
      <c r="B16" s="3" t="s">
        <v>20</v>
      </c>
      <c r="C16" s="10">
        <f t="shared" si="1"/>
        <v>-2044470.9</v>
      </c>
      <c r="D16" s="1">
        <v>-478617.74</v>
      </c>
      <c r="E16" s="1">
        <v>-468617.72</v>
      </c>
      <c r="F16" s="1">
        <v>-318617.71999999997</v>
      </c>
      <c r="G16" s="1">
        <v>-278617.71999999997</v>
      </c>
      <c r="H16" s="1">
        <v>-500000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4">
        <v>0</v>
      </c>
      <c r="P16" s="2"/>
    </row>
    <row r="17" spans="1:16" x14ac:dyDescent="0.2">
      <c r="A17" s="23">
        <v>1700</v>
      </c>
      <c r="B17" s="3" t="s">
        <v>21</v>
      </c>
      <c r="C17" s="10">
        <f t="shared" si="1"/>
        <v>-303000</v>
      </c>
      <c r="D17" s="1">
        <v>-103000</v>
      </c>
      <c r="E17" s="1">
        <v>-120000</v>
      </c>
      <c r="F17" s="1">
        <v>-30000</v>
      </c>
      <c r="G17" s="1">
        <v>-30000</v>
      </c>
      <c r="H17" s="1">
        <v>-10000</v>
      </c>
      <c r="I17" s="1">
        <v>-10000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4">
        <v>0</v>
      </c>
      <c r="P17" s="2"/>
    </row>
    <row r="18" spans="1:16" x14ac:dyDescent="0.2">
      <c r="A18" s="25" t="s">
        <v>22</v>
      </c>
      <c r="B18" s="26"/>
      <c r="C18" s="8">
        <f t="shared" si="1"/>
        <v>-6211451.5200000005</v>
      </c>
      <c r="D18" s="11">
        <f>SUM(D19:D27)</f>
        <v>-187333</v>
      </c>
      <c r="E18" s="11">
        <f t="shared" ref="E18:O18" si="3">SUM(E19:E27)</f>
        <v>-1254144.5499999998</v>
      </c>
      <c r="F18" s="11">
        <f t="shared" si="3"/>
        <v>-598474.29</v>
      </c>
      <c r="G18" s="11">
        <f t="shared" si="3"/>
        <v>-570017.41</v>
      </c>
      <c r="H18" s="11">
        <f t="shared" si="3"/>
        <v>-1038570.6199999999</v>
      </c>
      <c r="I18" s="11">
        <f t="shared" si="3"/>
        <v>-490685.87000000005</v>
      </c>
      <c r="J18" s="11">
        <f t="shared" si="3"/>
        <v>-257688.82</v>
      </c>
      <c r="K18" s="11">
        <f t="shared" si="3"/>
        <v>-212958.64</v>
      </c>
      <c r="L18" s="11">
        <f t="shared" si="3"/>
        <v>-262553.57</v>
      </c>
      <c r="M18" s="11">
        <f t="shared" si="3"/>
        <v>-888936.57</v>
      </c>
      <c r="N18" s="11">
        <f t="shared" si="3"/>
        <v>-178708</v>
      </c>
      <c r="O18" s="12">
        <f t="shared" si="3"/>
        <v>-271380.18</v>
      </c>
      <c r="P18" s="2"/>
    </row>
    <row r="19" spans="1:16" x14ac:dyDescent="0.2">
      <c r="A19" s="23">
        <v>2100</v>
      </c>
      <c r="B19" s="3" t="s">
        <v>23</v>
      </c>
      <c r="C19" s="10">
        <f t="shared" si="1"/>
        <v>-2346080</v>
      </c>
      <c r="D19" s="1">
        <v>-50000</v>
      </c>
      <c r="E19" s="1">
        <v>-488917.52</v>
      </c>
      <c r="F19" s="1">
        <v>-153324.93</v>
      </c>
      <c r="G19" s="1">
        <v>-122813.39</v>
      </c>
      <c r="H19" s="1">
        <v>-434914.65</v>
      </c>
      <c r="I19" s="1">
        <v>-198421.29</v>
      </c>
      <c r="J19" s="1">
        <v>-105364.26</v>
      </c>
      <c r="K19" s="1">
        <v>-87128.8</v>
      </c>
      <c r="L19" s="1">
        <v>-126536.28</v>
      </c>
      <c r="M19" s="1">
        <v>-416769.42</v>
      </c>
      <c r="N19" s="1">
        <v>-60562.23</v>
      </c>
      <c r="O19" s="4">
        <v>-101327.23</v>
      </c>
      <c r="P19" s="2"/>
    </row>
    <row r="20" spans="1:16" x14ac:dyDescent="0.2">
      <c r="A20" s="23">
        <v>2200</v>
      </c>
      <c r="B20" s="3" t="s">
        <v>24</v>
      </c>
      <c r="C20" s="10">
        <f t="shared" si="1"/>
        <v>-251999.99999999997</v>
      </c>
      <c r="D20" s="1">
        <v>-10000</v>
      </c>
      <c r="E20" s="1">
        <v>-29215.57</v>
      </c>
      <c r="F20" s="1">
        <v>-24105.42</v>
      </c>
      <c r="G20" s="1">
        <v>-23286.41</v>
      </c>
      <c r="H20" s="1">
        <v>-38630.120000000003</v>
      </c>
      <c r="I20" s="1">
        <v>-25445.52</v>
      </c>
      <c r="J20" s="1">
        <v>-13958.65</v>
      </c>
      <c r="K20" s="1">
        <v>-12899.96</v>
      </c>
      <c r="L20" s="1">
        <v>-14542.2</v>
      </c>
      <c r="M20" s="1">
        <v>-32001.03</v>
      </c>
      <c r="N20" s="1">
        <v>-12517.02</v>
      </c>
      <c r="O20" s="4">
        <v>-15398.1</v>
      </c>
      <c r="P20" s="2"/>
    </row>
    <row r="21" spans="1:16" x14ac:dyDescent="0.2">
      <c r="A21" s="23">
        <v>2300</v>
      </c>
      <c r="B21" s="3" t="s">
        <v>25</v>
      </c>
      <c r="C21" s="10">
        <f t="shared" si="1"/>
        <v>0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  <c r="P21" s="2"/>
    </row>
    <row r="22" spans="1:16" x14ac:dyDescent="0.2">
      <c r="A22" s="23">
        <v>2400</v>
      </c>
      <c r="B22" s="3" t="s">
        <v>26</v>
      </c>
      <c r="C22" s="10">
        <f t="shared" si="1"/>
        <v>-895821.51999999979</v>
      </c>
      <c r="D22" s="1">
        <v>-40000</v>
      </c>
      <c r="E22" s="1">
        <v>-176449.36</v>
      </c>
      <c r="F22" s="1">
        <v>-96141.57</v>
      </c>
      <c r="G22" s="1">
        <v>-111887.41</v>
      </c>
      <c r="H22" s="1">
        <v>-121472.4</v>
      </c>
      <c r="I22" s="1">
        <v>-63032.22</v>
      </c>
      <c r="J22" s="1">
        <v>-44824.95</v>
      </c>
      <c r="K22" s="1">
        <v>-42541.27</v>
      </c>
      <c r="L22" s="1">
        <v>-26083.71</v>
      </c>
      <c r="M22" s="1">
        <v>-83743.69</v>
      </c>
      <c r="N22" s="1">
        <v>-41715</v>
      </c>
      <c r="O22" s="4">
        <v>-47929.94</v>
      </c>
      <c r="P22" s="2"/>
    </row>
    <row r="23" spans="1:16" x14ac:dyDescent="0.2">
      <c r="A23" s="23">
        <v>2500</v>
      </c>
      <c r="B23" s="3" t="s">
        <v>27</v>
      </c>
      <c r="C23" s="10">
        <f t="shared" si="1"/>
        <v>-435999.99999999994</v>
      </c>
      <c r="D23" s="1">
        <v>-5000</v>
      </c>
      <c r="E23" s="1">
        <v>-105958.43</v>
      </c>
      <c r="F23" s="1">
        <v>-22695.42</v>
      </c>
      <c r="G23" s="1">
        <v>-18806.830000000002</v>
      </c>
      <c r="H23" s="1">
        <v>-82028.710000000006</v>
      </c>
      <c r="I23" s="1">
        <v>-28878.87</v>
      </c>
      <c r="J23" s="1">
        <v>-17277.04</v>
      </c>
      <c r="K23" s="1">
        <v>-13037.23</v>
      </c>
      <c r="L23" s="1">
        <v>-20026.62</v>
      </c>
      <c r="M23" s="1">
        <v>-89556.07</v>
      </c>
      <c r="N23" s="1">
        <v>-10762.72</v>
      </c>
      <c r="O23" s="4">
        <v>-21972.06</v>
      </c>
      <c r="P23" s="2"/>
    </row>
    <row r="24" spans="1:16" x14ac:dyDescent="0.2">
      <c r="A24" s="23">
        <v>2600</v>
      </c>
      <c r="B24" s="3" t="s">
        <v>28</v>
      </c>
      <c r="C24" s="10">
        <f t="shared" si="1"/>
        <v>-859000</v>
      </c>
      <c r="D24" s="1">
        <v>-50000</v>
      </c>
      <c r="E24" s="1">
        <v>-115706.53</v>
      </c>
      <c r="F24" s="1">
        <v>-88479.41</v>
      </c>
      <c r="G24" s="1">
        <v>-85678.83</v>
      </c>
      <c r="H24" s="1">
        <v>-138145.81</v>
      </c>
      <c r="I24" s="1">
        <v>-93061.74</v>
      </c>
      <c r="J24" s="1">
        <v>-37977.480000000003</v>
      </c>
      <c r="K24" s="1">
        <v>-34357.339999999997</v>
      </c>
      <c r="L24" s="1">
        <v>-39972.910000000003</v>
      </c>
      <c r="M24" s="1">
        <v>-99672.43</v>
      </c>
      <c r="N24" s="1">
        <v>-33047.910000000003</v>
      </c>
      <c r="O24" s="4">
        <v>-42899.61</v>
      </c>
      <c r="P24" s="2"/>
    </row>
    <row r="25" spans="1:16" x14ac:dyDescent="0.2">
      <c r="A25" s="23">
        <v>2700</v>
      </c>
      <c r="B25" s="3" t="s">
        <v>29</v>
      </c>
      <c r="C25" s="10">
        <f t="shared" si="1"/>
        <v>-136000</v>
      </c>
      <c r="D25" s="1">
        <v>-2000</v>
      </c>
      <c r="E25" s="1">
        <v>-34525.94</v>
      </c>
      <c r="F25" s="1">
        <v>-6009.05</v>
      </c>
      <c r="G25" s="1">
        <v>-4644.03</v>
      </c>
      <c r="H25" s="1">
        <v>-30216.880000000001</v>
      </c>
      <c r="I25" s="1">
        <v>-8242.52</v>
      </c>
      <c r="J25" s="1">
        <v>-3764.42</v>
      </c>
      <c r="K25" s="1">
        <v>-1699.93</v>
      </c>
      <c r="L25" s="1">
        <v>-4437</v>
      </c>
      <c r="M25" s="1">
        <v>-33535.06</v>
      </c>
      <c r="N25" s="1">
        <v>-1061.7</v>
      </c>
      <c r="O25" s="4">
        <v>-5863.47</v>
      </c>
      <c r="P25" s="2"/>
    </row>
    <row r="26" spans="1:16" x14ac:dyDescent="0.2">
      <c r="A26" s="23">
        <v>2800</v>
      </c>
      <c r="B26" s="3" t="s">
        <v>30</v>
      </c>
      <c r="C26" s="10">
        <f t="shared" si="1"/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4"/>
      <c r="P26" s="2"/>
    </row>
    <row r="27" spans="1:16" x14ac:dyDescent="0.2">
      <c r="A27" s="23">
        <v>2900</v>
      </c>
      <c r="B27" s="3" t="s">
        <v>31</v>
      </c>
      <c r="C27" s="10">
        <f t="shared" si="1"/>
        <v>-1286550</v>
      </c>
      <c r="D27" s="1">
        <v>-30333</v>
      </c>
      <c r="E27" s="1">
        <v>-303371.2</v>
      </c>
      <c r="F27" s="1">
        <v>-207718.49</v>
      </c>
      <c r="G27" s="1">
        <v>-202900.51</v>
      </c>
      <c r="H27" s="1">
        <v>-193162.05</v>
      </c>
      <c r="I27" s="1">
        <v>-73603.710000000006</v>
      </c>
      <c r="J27" s="1">
        <v>-34522.019999999997</v>
      </c>
      <c r="K27" s="1">
        <v>-21294.11</v>
      </c>
      <c r="L27" s="1">
        <v>-30954.85</v>
      </c>
      <c r="M27" s="1">
        <v>-133658.87</v>
      </c>
      <c r="N27" s="1">
        <v>-19041.419999999998</v>
      </c>
      <c r="O27" s="4">
        <v>-35989.769999999997</v>
      </c>
      <c r="P27" s="2"/>
    </row>
    <row r="28" spans="1:16" x14ac:dyDescent="0.2">
      <c r="A28" s="25" t="s">
        <v>32</v>
      </c>
      <c r="B28" s="26"/>
      <c r="C28" s="8">
        <f t="shared" si="1"/>
        <v>-26932843.390000001</v>
      </c>
      <c r="D28" s="11">
        <f>SUM(D29:D37)</f>
        <v>-1209446.8999999999</v>
      </c>
      <c r="E28" s="11">
        <f t="shared" ref="E28:O28" si="4">SUM(E29:E37)</f>
        <v>-4239253.4899999993</v>
      </c>
      <c r="F28" s="11">
        <f t="shared" si="4"/>
        <v>-2491085.81</v>
      </c>
      <c r="G28" s="11">
        <f t="shared" si="4"/>
        <v>-1872391.5099999998</v>
      </c>
      <c r="H28" s="11">
        <f t="shared" si="4"/>
        <v>-4482217.74</v>
      </c>
      <c r="I28" s="11">
        <f t="shared" si="4"/>
        <v>-2826306.06</v>
      </c>
      <c r="J28" s="11">
        <f t="shared" si="4"/>
        <v>-1373379.7299999997</v>
      </c>
      <c r="K28" s="11">
        <f t="shared" si="4"/>
        <v>-1287487.83</v>
      </c>
      <c r="L28" s="11">
        <f t="shared" si="4"/>
        <v>-1950489.29</v>
      </c>
      <c r="M28" s="11">
        <f t="shared" si="4"/>
        <v>-3232975.3399999994</v>
      </c>
      <c r="N28" s="11">
        <f t="shared" si="4"/>
        <v>-756308.85000000009</v>
      </c>
      <c r="O28" s="12">
        <f t="shared" si="4"/>
        <v>-1211500.8400000001</v>
      </c>
      <c r="P28" s="2"/>
    </row>
    <row r="29" spans="1:16" x14ac:dyDescent="0.2">
      <c r="A29" s="23">
        <v>3100</v>
      </c>
      <c r="B29" s="3" t="s">
        <v>33</v>
      </c>
      <c r="C29" s="10">
        <f t="shared" si="1"/>
        <v>-6225251.5300000003</v>
      </c>
      <c r="D29" s="1">
        <v>-344734.9</v>
      </c>
      <c r="E29" s="1">
        <v>-949373.88</v>
      </c>
      <c r="F29" s="1">
        <v>-555148.31000000006</v>
      </c>
      <c r="G29" s="1">
        <v>-524705.76</v>
      </c>
      <c r="H29" s="1">
        <v>-992325.57</v>
      </c>
      <c r="I29" s="1">
        <v>-521222.14</v>
      </c>
      <c r="J29" s="1">
        <v>-327057.53000000003</v>
      </c>
      <c r="K29" s="1">
        <v>-296098.03000000003</v>
      </c>
      <c r="L29" s="1">
        <v>-348523.31</v>
      </c>
      <c r="M29" s="1">
        <v>-813723.83</v>
      </c>
      <c r="N29" s="1">
        <v>-235796.49</v>
      </c>
      <c r="O29" s="4">
        <v>-316541.78000000003</v>
      </c>
      <c r="P29" s="2"/>
    </row>
    <row r="30" spans="1:16" x14ac:dyDescent="0.2">
      <c r="A30" s="23">
        <v>3200</v>
      </c>
      <c r="B30" s="3" t="s">
        <v>34</v>
      </c>
      <c r="C30" s="10">
        <f t="shared" si="1"/>
        <v>-1835124</v>
      </c>
      <c r="D30" s="1">
        <v>-19800.5</v>
      </c>
      <c r="E30" s="1">
        <v>-421046.35</v>
      </c>
      <c r="F30" s="1">
        <v>-78142.929999999993</v>
      </c>
      <c r="G30" s="1">
        <v>-64965.86</v>
      </c>
      <c r="H30" s="1">
        <v>-372182.36</v>
      </c>
      <c r="I30" s="1">
        <v>-107357.65</v>
      </c>
      <c r="J30" s="1">
        <v>-70704.5</v>
      </c>
      <c r="K30" s="1">
        <v>-49522</v>
      </c>
      <c r="L30" s="1">
        <v>-83593.77</v>
      </c>
      <c r="M30" s="1">
        <v>-431768.06</v>
      </c>
      <c r="N30" s="1">
        <v>-39680.949999999997</v>
      </c>
      <c r="O30" s="4">
        <v>-96359.07</v>
      </c>
      <c r="P30" s="2"/>
    </row>
    <row r="31" spans="1:16" x14ac:dyDescent="0.2">
      <c r="A31" s="23">
        <v>3300</v>
      </c>
      <c r="B31" s="3" t="s">
        <v>35</v>
      </c>
      <c r="C31" s="10">
        <f t="shared" si="1"/>
        <v>-7475562.7400000002</v>
      </c>
      <c r="D31" s="1">
        <v>-147500</v>
      </c>
      <c r="E31" s="1">
        <v>-1165495.03</v>
      </c>
      <c r="F31" s="1">
        <v>-557947.73</v>
      </c>
      <c r="G31" s="1">
        <v>-413274.34</v>
      </c>
      <c r="H31" s="1">
        <v>-1562033.97</v>
      </c>
      <c r="I31" s="1">
        <v>-762549.04</v>
      </c>
      <c r="J31" s="1">
        <v>-434469.15</v>
      </c>
      <c r="K31" s="1">
        <v>-388541</v>
      </c>
      <c r="L31" s="1">
        <v>-533774.22</v>
      </c>
      <c r="M31" s="1">
        <v>-965822.58</v>
      </c>
      <c r="N31" s="1">
        <v>-239058.35</v>
      </c>
      <c r="O31" s="4">
        <v>-305097.33</v>
      </c>
      <c r="P31" s="2"/>
    </row>
    <row r="32" spans="1:16" x14ac:dyDescent="0.2">
      <c r="A32" s="23">
        <v>3400</v>
      </c>
      <c r="B32" s="3" t="s">
        <v>36</v>
      </c>
      <c r="C32" s="10">
        <f t="shared" si="1"/>
        <v>-1602265.5099999998</v>
      </c>
      <c r="D32" s="1">
        <v>-8333</v>
      </c>
      <c r="E32" s="1">
        <v>-295754.34000000003</v>
      </c>
      <c r="F32" s="1">
        <v>-347953.6</v>
      </c>
      <c r="G32" s="1">
        <v>-61025.13</v>
      </c>
      <c r="H32" s="1">
        <v>-68746.710000000006</v>
      </c>
      <c r="I32" s="1">
        <v>-282893.36</v>
      </c>
      <c r="J32" s="1">
        <v>-41331.96</v>
      </c>
      <c r="K32" s="1">
        <v>-50716.91</v>
      </c>
      <c r="L32" s="1">
        <v>-304265.28000000003</v>
      </c>
      <c r="M32" s="1">
        <v>-62063.5</v>
      </c>
      <c r="N32" s="1">
        <v>-32639</v>
      </c>
      <c r="O32" s="4">
        <v>-46542.720000000001</v>
      </c>
      <c r="P32" s="2"/>
    </row>
    <row r="33" spans="1:16" x14ac:dyDescent="0.2">
      <c r="A33" s="23">
        <v>3500</v>
      </c>
      <c r="B33" s="3" t="s">
        <v>37</v>
      </c>
      <c r="C33" s="10">
        <f t="shared" si="1"/>
        <v>-4345127.6999999993</v>
      </c>
      <c r="D33" s="1">
        <v>-232000</v>
      </c>
      <c r="E33" s="1">
        <v>-396250.91</v>
      </c>
      <c r="F33" s="1">
        <v>-482451.03</v>
      </c>
      <c r="G33" s="1">
        <v>-340701.65</v>
      </c>
      <c r="H33" s="1">
        <v>-635083.73</v>
      </c>
      <c r="I33" s="1">
        <v>-619704.29</v>
      </c>
      <c r="J33" s="1">
        <v>-238658.53</v>
      </c>
      <c r="K33" s="1">
        <v>-285476.15999999997</v>
      </c>
      <c r="L33" s="1">
        <v>-404165.67</v>
      </c>
      <c r="M33" s="1">
        <v>-343678.15</v>
      </c>
      <c r="N33" s="1">
        <v>-134627.15</v>
      </c>
      <c r="O33" s="4">
        <v>-232330.43</v>
      </c>
      <c r="P33" s="2"/>
    </row>
    <row r="34" spans="1:16" x14ac:dyDescent="0.2">
      <c r="A34" s="23">
        <v>3600</v>
      </c>
      <c r="B34" s="3" t="s">
        <v>38</v>
      </c>
      <c r="C34" s="10">
        <f t="shared" si="1"/>
        <v>-525500</v>
      </c>
      <c r="D34" s="1">
        <v>-38333</v>
      </c>
      <c r="E34" s="1">
        <v>-45138.51</v>
      </c>
      <c r="F34" s="1">
        <v>-102078.67</v>
      </c>
      <c r="G34" s="1">
        <v>-101788.61</v>
      </c>
      <c r="H34" s="1">
        <v>-57222.84</v>
      </c>
      <c r="I34" s="1">
        <v>-42555.29</v>
      </c>
      <c r="J34" s="1">
        <v>-13693.69</v>
      </c>
      <c r="K34" s="1">
        <v>-13318.73</v>
      </c>
      <c r="L34" s="1">
        <v>-13900.36</v>
      </c>
      <c r="M34" s="1">
        <v>-20083.7</v>
      </c>
      <c r="N34" s="1">
        <v>-13183.11</v>
      </c>
      <c r="O34" s="4">
        <v>-64203.49</v>
      </c>
      <c r="P34" s="2"/>
    </row>
    <row r="35" spans="1:16" x14ac:dyDescent="0.2">
      <c r="A35" s="23">
        <v>3700</v>
      </c>
      <c r="B35" s="3" t="s">
        <v>39</v>
      </c>
      <c r="C35" s="10">
        <f t="shared" si="1"/>
        <v>-586839.4</v>
      </c>
      <c r="D35" s="1">
        <v>-18666</v>
      </c>
      <c r="E35" s="1">
        <v>-101399.66</v>
      </c>
      <c r="F35" s="1">
        <v>-53615</v>
      </c>
      <c r="G35" s="1">
        <v>-50088.67</v>
      </c>
      <c r="H35" s="1">
        <v>-126151.89</v>
      </c>
      <c r="I35" s="1">
        <v>-55388.78</v>
      </c>
      <c r="J35" s="1">
        <v>-34317.01</v>
      </c>
      <c r="K35" s="1">
        <v>-9758.74</v>
      </c>
      <c r="L35" s="1">
        <v>-16829.52</v>
      </c>
      <c r="M35" s="1">
        <v>-91999.51</v>
      </c>
      <c r="N35" s="1">
        <v>-8109.99</v>
      </c>
      <c r="O35" s="4">
        <v>-20514.63</v>
      </c>
      <c r="P35" s="2"/>
    </row>
    <row r="36" spans="1:16" x14ac:dyDescent="0.2">
      <c r="A36" s="23">
        <v>3800</v>
      </c>
      <c r="B36" s="3" t="s">
        <v>40</v>
      </c>
      <c r="C36" s="10">
        <f t="shared" si="1"/>
        <v>-3102375.14</v>
      </c>
      <c r="D36" s="1">
        <v>-2145</v>
      </c>
      <c r="E36" s="1">
        <v>-600394.80000000005</v>
      </c>
      <c r="F36" s="1">
        <v>-180840.43</v>
      </c>
      <c r="G36" s="1">
        <v>-181502.15</v>
      </c>
      <c r="H36" s="1">
        <v>-525475.97</v>
      </c>
      <c r="I36" s="1">
        <v>-300773.78999999998</v>
      </c>
      <c r="J36" s="1">
        <v>-208787.19</v>
      </c>
      <c r="K36" s="1">
        <v>-192431.29</v>
      </c>
      <c r="L36" s="1">
        <v>-242671.74</v>
      </c>
      <c r="M36" s="1">
        <v>-488946.4</v>
      </c>
      <c r="N36" s="1">
        <v>-51854.77</v>
      </c>
      <c r="O36" s="4">
        <v>-126551.61</v>
      </c>
      <c r="P36" s="2"/>
    </row>
    <row r="37" spans="1:16" x14ac:dyDescent="0.2">
      <c r="A37" s="23">
        <v>3900</v>
      </c>
      <c r="B37" s="3" t="s">
        <v>41</v>
      </c>
      <c r="C37" s="10">
        <f t="shared" si="1"/>
        <v>-1234797.3699999999</v>
      </c>
      <c r="D37" s="1">
        <v>-397934.5</v>
      </c>
      <c r="E37" s="1">
        <v>-264400.01</v>
      </c>
      <c r="F37" s="1">
        <v>-132908.10999999999</v>
      </c>
      <c r="G37" s="1">
        <v>-134339.34</v>
      </c>
      <c r="H37" s="1">
        <v>-142994.70000000001</v>
      </c>
      <c r="I37" s="1">
        <v>-133861.72</v>
      </c>
      <c r="J37" s="1">
        <v>-4360.17</v>
      </c>
      <c r="K37" s="1">
        <v>-1624.97</v>
      </c>
      <c r="L37" s="1">
        <v>-2765.42</v>
      </c>
      <c r="M37" s="1">
        <v>-14889.61</v>
      </c>
      <c r="N37" s="1">
        <v>-1359.04</v>
      </c>
      <c r="O37" s="4">
        <v>-3359.78</v>
      </c>
      <c r="P37" s="2"/>
    </row>
    <row r="38" spans="1:16" x14ac:dyDescent="0.2">
      <c r="A38" s="25" t="s">
        <v>42</v>
      </c>
      <c r="B38" s="26"/>
      <c r="C38" s="8">
        <f t="shared" si="1"/>
        <v>-1784380.5</v>
      </c>
      <c r="D38" s="11">
        <f>SUM(D39:D47)</f>
        <v>0</v>
      </c>
      <c r="E38" s="11">
        <f t="shared" ref="E38:O38" si="5">SUM(E39:E47)</f>
        <v>-422483.97</v>
      </c>
      <c r="F38" s="11">
        <f t="shared" si="5"/>
        <v>-108925.61</v>
      </c>
      <c r="G38" s="11">
        <f t="shared" si="5"/>
        <v>-57665.14</v>
      </c>
      <c r="H38" s="11">
        <f t="shared" si="5"/>
        <v>-286907.65999999997</v>
      </c>
      <c r="I38" s="11">
        <f t="shared" si="5"/>
        <v>-179200.32</v>
      </c>
      <c r="J38" s="11">
        <f t="shared" si="5"/>
        <v>-120888.77</v>
      </c>
      <c r="K38" s="11">
        <f t="shared" si="5"/>
        <v>-114365.54</v>
      </c>
      <c r="L38" s="11">
        <f t="shared" si="5"/>
        <v>-155813.24</v>
      </c>
      <c r="M38" s="11">
        <f t="shared" si="5"/>
        <v>-233847.77</v>
      </c>
      <c r="N38" s="11">
        <f t="shared" si="5"/>
        <v>-55745.14</v>
      </c>
      <c r="O38" s="12">
        <f t="shared" si="5"/>
        <v>-48537.34</v>
      </c>
      <c r="P38" s="2"/>
    </row>
    <row r="39" spans="1:16" x14ac:dyDescent="0.2">
      <c r="A39" s="23">
        <v>4100</v>
      </c>
      <c r="B39" s="3" t="s">
        <v>43</v>
      </c>
      <c r="C39" s="10">
        <f t="shared" si="1"/>
        <v>0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4"/>
      <c r="P39" s="2"/>
    </row>
    <row r="40" spans="1:16" x14ac:dyDescent="0.2">
      <c r="A40" s="23">
        <v>4200</v>
      </c>
      <c r="B40" s="3" t="s">
        <v>44</v>
      </c>
      <c r="C40" s="10">
        <f t="shared" si="1"/>
        <v>0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4"/>
      <c r="P40" s="2"/>
    </row>
    <row r="41" spans="1:16" x14ac:dyDescent="0.2">
      <c r="A41" s="23">
        <v>4300</v>
      </c>
      <c r="B41" s="3" t="s">
        <v>45</v>
      </c>
      <c r="C41" s="10">
        <f t="shared" si="1"/>
        <v>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"/>
      <c r="P41" s="2"/>
    </row>
    <row r="42" spans="1:16" x14ac:dyDescent="0.2">
      <c r="A42" s="23">
        <v>4400</v>
      </c>
      <c r="B42" s="3" t="s">
        <v>46</v>
      </c>
      <c r="C42" s="10">
        <f t="shared" si="1"/>
        <v>-1784380.5</v>
      </c>
      <c r="D42" s="1">
        <v>0</v>
      </c>
      <c r="E42" s="1">
        <v>-422483.97</v>
      </c>
      <c r="F42" s="1">
        <v>-108925.61</v>
      </c>
      <c r="G42" s="1">
        <v>-57665.14</v>
      </c>
      <c r="H42" s="1">
        <v>-286907.65999999997</v>
      </c>
      <c r="I42" s="1">
        <v>-179200.32</v>
      </c>
      <c r="J42" s="1">
        <v>-120888.77</v>
      </c>
      <c r="K42" s="1">
        <v>-114365.54</v>
      </c>
      <c r="L42" s="1">
        <v>-155813.24</v>
      </c>
      <c r="M42" s="1">
        <v>-233847.77</v>
      </c>
      <c r="N42" s="1">
        <v>-55745.14</v>
      </c>
      <c r="O42" s="4">
        <v>-48537.34</v>
      </c>
      <c r="P42" s="2"/>
    </row>
    <row r="43" spans="1:16" x14ac:dyDescent="0.2">
      <c r="A43" s="23">
        <v>4500</v>
      </c>
      <c r="B43" s="3" t="s">
        <v>47</v>
      </c>
      <c r="C43" s="10">
        <f t="shared" si="1"/>
        <v>0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4"/>
      <c r="P43" s="2"/>
    </row>
    <row r="44" spans="1:16" x14ac:dyDescent="0.2">
      <c r="A44" s="23">
        <v>4600</v>
      </c>
      <c r="B44" s="3" t="s">
        <v>48</v>
      </c>
      <c r="C44" s="10">
        <f t="shared" si="1"/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4"/>
      <c r="P44" s="2"/>
    </row>
    <row r="45" spans="1:16" x14ac:dyDescent="0.2">
      <c r="A45" s="23"/>
      <c r="B45" s="3" t="s">
        <v>49</v>
      </c>
      <c r="C45" s="10">
        <f t="shared" si="1"/>
        <v>0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4"/>
      <c r="P45" s="2"/>
    </row>
    <row r="46" spans="1:16" x14ac:dyDescent="0.2">
      <c r="A46" s="23"/>
      <c r="B46" s="3" t="s">
        <v>50</v>
      </c>
      <c r="C46" s="10">
        <f t="shared" si="1"/>
        <v>0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4"/>
      <c r="P46" s="2"/>
    </row>
    <row r="47" spans="1:16" x14ac:dyDescent="0.2">
      <c r="A47" s="23">
        <v>4900</v>
      </c>
      <c r="B47" s="3" t="s">
        <v>51</v>
      </c>
      <c r="C47" s="10">
        <f t="shared" si="1"/>
        <v>0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4"/>
      <c r="P47" s="2"/>
    </row>
    <row r="48" spans="1:16" x14ac:dyDescent="0.2">
      <c r="A48" s="25" t="s">
        <v>52</v>
      </c>
      <c r="B48" s="26"/>
      <c r="C48" s="8">
        <f t="shared" si="1"/>
        <v>-2977322.6799999997</v>
      </c>
      <c r="D48" s="11">
        <f>SUM(D49:D57)</f>
        <v>0</v>
      </c>
      <c r="E48" s="11">
        <f t="shared" ref="E48:O48" si="6">SUM(E49:E57)</f>
        <v>-1037632.91</v>
      </c>
      <c r="F48" s="11">
        <f t="shared" si="6"/>
        <v>-55208.299999999996</v>
      </c>
      <c r="G48" s="11">
        <f t="shared" si="6"/>
        <v>-33732.179999999993</v>
      </c>
      <c r="H48" s="11">
        <f t="shared" si="6"/>
        <v>-436072.70999999996</v>
      </c>
      <c r="I48" s="11">
        <f t="shared" si="6"/>
        <v>-90347.69</v>
      </c>
      <c r="J48" s="11">
        <f t="shared" si="6"/>
        <v>-51359.39</v>
      </c>
      <c r="K48" s="11">
        <f t="shared" si="6"/>
        <v>-23598.45</v>
      </c>
      <c r="L48" s="11">
        <f t="shared" si="6"/>
        <v>-66661.179999999993</v>
      </c>
      <c r="M48" s="11">
        <f t="shared" si="6"/>
        <v>-1080048.3900000001</v>
      </c>
      <c r="N48" s="11">
        <f t="shared" si="6"/>
        <v>-13557.19</v>
      </c>
      <c r="O48" s="12">
        <f t="shared" si="6"/>
        <v>-89104.29</v>
      </c>
      <c r="P48" s="2"/>
    </row>
    <row r="49" spans="1:16" x14ac:dyDescent="0.2">
      <c r="A49" s="23">
        <v>5100</v>
      </c>
      <c r="B49" s="3" t="s">
        <v>53</v>
      </c>
      <c r="C49" s="10">
        <f t="shared" si="1"/>
        <v>-2767932.08</v>
      </c>
      <c r="D49" s="1">
        <v>0</v>
      </c>
      <c r="E49" s="1">
        <v>-932295.25</v>
      </c>
      <c r="F49" s="1">
        <v>-54623.46</v>
      </c>
      <c r="G49" s="1">
        <v>-33374.839999999997</v>
      </c>
      <c r="H49" s="1">
        <v>-431453.23</v>
      </c>
      <c r="I49" s="1">
        <v>0</v>
      </c>
      <c r="J49" s="1">
        <v>-50815.32</v>
      </c>
      <c r="K49" s="1">
        <v>-23348.46</v>
      </c>
      <c r="L49" s="1">
        <v>-65955.009999999995</v>
      </c>
      <c r="M49" s="1">
        <v>-1074492.55</v>
      </c>
      <c r="N49" s="1">
        <v>-13413.57</v>
      </c>
      <c r="O49" s="4">
        <v>-88160.39</v>
      </c>
      <c r="P49" s="2"/>
    </row>
    <row r="50" spans="1:16" x14ac:dyDescent="0.2">
      <c r="A50" s="23">
        <v>5200</v>
      </c>
      <c r="B50" s="3" t="s">
        <v>54</v>
      </c>
      <c r="C50" s="10">
        <f t="shared" si="1"/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"/>
      <c r="P50" s="2"/>
    </row>
    <row r="51" spans="1:16" x14ac:dyDescent="0.2">
      <c r="A51" s="23">
        <v>5300</v>
      </c>
      <c r="B51" s="3" t="s">
        <v>55</v>
      </c>
      <c r="C51" s="10">
        <f t="shared" si="1"/>
        <v>-109390.6</v>
      </c>
      <c r="D51" s="1">
        <v>0</v>
      </c>
      <c r="E51" s="1">
        <v>-5337.66</v>
      </c>
      <c r="F51" s="1">
        <v>-584.84</v>
      </c>
      <c r="G51" s="1">
        <v>-357.34</v>
      </c>
      <c r="H51" s="1">
        <v>-4619.4799999999996</v>
      </c>
      <c r="I51" s="1">
        <v>-90347.69</v>
      </c>
      <c r="J51" s="1">
        <v>-544.07000000000005</v>
      </c>
      <c r="K51" s="1">
        <v>-249.99</v>
      </c>
      <c r="L51" s="1">
        <v>-706.17</v>
      </c>
      <c r="M51" s="1">
        <v>-5555.84</v>
      </c>
      <c r="N51" s="1">
        <v>-143.62</v>
      </c>
      <c r="O51" s="4">
        <v>-943.9</v>
      </c>
      <c r="P51" s="2"/>
    </row>
    <row r="52" spans="1:16" x14ac:dyDescent="0.2">
      <c r="A52" s="23">
        <v>5400</v>
      </c>
      <c r="B52" s="3" t="s">
        <v>56</v>
      </c>
      <c r="C52" s="10">
        <f t="shared" si="1"/>
        <v>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4"/>
      <c r="P52" s="2"/>
    </row>
    <row r="53" spans="1:16" x14ac:dyDescent="0.2">
      <c r="A53" s="23">
        <v>5500</v>
      </c>
      <c r="B53" s="3" t="s">
        <v>57</v>
      </c>
      <c r="C53" s="10">
        <f t="shared" si="1"/>
        <v>0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4"/>
      <c r="P53" s="2"/>
    </row>
    <row r="54" spans="1:16" x14ac:dyDescent="0.2">
      <c r="A54" s="23">
        <v>5600</v>
      </c>
      <c r="B54" s="3" t="s">
        <v>58</v>
      </c>
      <c r="C54" s="10">
        <f t="shared" si="1"/>
        <v>-100000</v>
      </c>
      <c r="D54" s="1">
        <v>0</v>
      </c>
      <c r="E54" s="1">
        <v>-100000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  <c r="P54" s="2"/>
    </row>
    <row r="55" spans="1:16" x14ac:dyDescent="0.2">
      <c r="A55" s="23">
        <v>5700</v>
      </c>
      <c r="B55" s="3" t="s">
        <v>59</v>
      </c>
      <c r="C55" s="10">
        <f t="shared" si="1"/>
        <v>0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4"/>
      <c r="P55" s="2"/>
    </row>
    <row r="56" spans="1:16" x14ac:dyDescent="0.2">
      <c r="A56" s="23">
        <v>5800</v>
      </c>
      <c r="B56" s="3" t="s">
        <v>60</v>
      </c>
      <c r="C56" s="10">
        <f t="shared" si="1"/>
        <v>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4"/>
      <c r="P56" s="2"/>
    </row>
    <row r="57" spans="1:16" x14ac:dyDescent="0.2">
      <c r="A57" s="23">
        <v>5900</v>
      </c>
      <c r="B57" s="3" t="s">
        <v>61</v>
      </c>
      <c r="C57" s="10">
        <f t="shared" si="1"/>
        <v>0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4"/>
      <c r="P57" s="2"/>
    </row>
    <row r="58" spans="1:16" x14ac:dyDescent="0.2">
      <c r="A58" s="25" t="s">
        <v>62</v>
      </c>
      <c r="B58" s="26"/>
      <c r="C58" s="8">
        <f t="shared" si="1"/>
        <v>0</v>
      </c>
      <c r="D58" s="11">
        <f>SUM(D59:D61)</f>
        <v>0</v>
      </c>
      <c r="E58" s="11">
        <f t="shared" ref="E58:O58" si="7">SUM(E59:E61)</f>
        <v>0</v>
      </c>
      <c r="F58" s="11">
        <f t="shared" si="7"/>
        <v>0</v>
      </c>
      <c r="G58" s="11">
        <f t="shared" si="7"/>
        <v>0</v>
      </c>
      <c r="H58" s="11">
        <f t="shared" si="7"/>
        <v>0</v>
      </c>
      <c r="I58" s="11">
        <f t="shared" si="7"/>
        <v>0</v>
      </c>
      <c r="J58" s="11">
        <f t="shared" si="7"/>
        <v>0</v>
      </c>
      <c r="K58" s="11">
        <f t="shared" si="7"/>
        <v>0</v>
      </c>
      <c r="L58" s="11">
        <f t="shared" si="7"/>
        <v>0</v>
      </c>
      <c r="M58" s="11">
        <f t="shared" si="7"/>
        <v>0</v>
      </c>
      <c r="N58" s="11">
        <f t="shared" si="7"/>
        <v>0</v>
      </c>
      <c r="O58" s="12">
        <f t="shared" si="7"/>
        <v>0</v>
      </c>
      <c r="P58" s="2"/>
    </row>
    <row r="59" spans="1:16" x14ac:dyDescent="0.2">
      <c r="A59" s="23">
        <v>6100</v>
      </c>
      <c r="B59" s="3" t="s">
        <v>63</v>
      </c>
      <c r="C59" s="10">
        <f t="shared" si="1"/>
        <v>0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"/>
      <c r="P59" s="2"/>
    </row>
    <row r="60" spans="1:16" x14ac:dyDescent="0.2">
      <c r="A60" s="23">
        <v>6200</v>
      </c>
      <c r="B60" s="3" t="s">
        <v>64</v>
      </c>
      <c r="C60" s="10">
        <f t="shared" si="1"/>
        <v>0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4"/>
      <c r="P60" s="2"/>
    </row>
    <row r="61" spans="1:16" x14ac:dyDescent="0.2">
      <c r="A61" s="23">
        <v>6300</v>
      </c>
      <c r="B61" s="3" t="s">
        <v>65</v>
      </c>
      <c r="C61" s="10">
        <f t="shared" si="1"/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4"/>
      <c r="P61" s="2"/>
    </row>
    <row r="62" spans="1:16" x14ac:dyDescent="0.2">
      <c r="A62" s="25" t="s">
        <v>66</v>
      </c>
      <c r="B62" s="26"/>
      <c r="C62" s="8">
        <f t="shared" si="1"/>
        <v>0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0</v>
      </c>
      <c r="M62" s="11">
        <f t="shared" si="8"/>
        <v>0</v>
      </c>
      <c r="N62" s="11">
        <f t="shared" si="8"/>
        <v>0</v>
      </c>
      <c r="O62" s="12">
        <f t="shared" si="8"/>
        <v>0</v>
      </c>
      <c r="P62" s="2"/>
    </row>
    <row r="63" spans="1:16" x14ac:dyDescent="0.2">
      <c r="A63" s="23">
        <v>7100</v>
      </c>
      <c r="B63" s="3" t="s">
        <v>67</v>
      </c>
      <c r="C63" s="10">
        <f t="shared" si="1"/>
        <v>0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4"/>
      <c r="P63" s="2"/>
    </row>
    <row r="64" spans="1:16" x14ac:dyDescent="0.2">
      <c r="A64" s="23">
        <v>7200</v>
      </c>
      <c r="B64" s="3" t="s">
        <v>68</v>
      </c>
      <c r="C64" s="10">
        <f t="shared" si="1"/>
        <v>0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4"/>
      <c r="P64" s="2"/>
    </row>
    <row r="65" spans="1:16" x14ac:dyDescent="0.2">
      <c r="A65" s="23">
        <v>7300</v>
      </c>
      <c r="B65" s="3" t="s">
        <v>69</v>
      </c>
      <c r="C65" s="10">
        <f t="shared" si="1"/>
        <v>0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4"/>
      <c r="P65" s="2"/>
    </row>
    <row r="66" spans="1:16" x14ac:dyDescent="0.2">
      <c r="A66" s="23">
        <v>7400</v>
      </c>
      <c r="B66" s="3" t="s">
        <v>70</v>
      </c>
      <c r="C66" s="10">
        <f t="shared" si="1"/>
        <v>0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4"/>
      <c r="P66" s="2"/>
    </row>
    <row r="67" spans="1:16" x14ac:dyDescent="0.2">
      <c r="A67" s="23">
        <v>7500</v>
      </c>
      <c r="B67" s="3" t="s">
        <v>71</v>
      </c>
      <c r="C67" s="10">
        <f t="shared" si="1"/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"/>
      <c r="P67" s="2"/>
    </row>
    <row r="68" spans="1:16" x14ac:dyDescent="0.2">
      <c r="A68" s="23">
        <v>7600</v>
      </c>
      <c r="B68" s="3" t="s">
        <v>89</v>
      </c>
      <c r="C68" s="10">
        <f t="shared" si="1"/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"/>
      <c r="P68" s="2"/>
    </row>
    <row r="69" spans="1:16" x14ac:dyDescent="0.2">
      <c r="A69" s="23"/>
      <c r="B69" s="3" t="s">
        <v>72</v>
      </c>
      <c r="C69" s="10">
        <f t="shared" si="1"/>
        <v>0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"/>
      <c r="P69" s="2"/>
    </row>
    <row r="70" spans="1:16" x14ac:dyDescent="0.2">
      <c r="A70" s="23">
        <v>7900</v>
      </c>
      <c r="B70" s="3" t="s">
        <v>73</v>
      </c>
      <c r="C70" s="10">
        <f t="shared" si="1"/>
        <v>0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4"/>
      <c r="P70" s="2"/>
    </row>
    <row r="71" spans="1:16" x14ac:dyDescent="0.2">
      <c r="A71" s="25" t="s">
        <v>74</v>
      </c>
      <c r="B71" s="26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  <c r="P71" s="2"/>
    </row>
    <row r="72" spans="1:16" x14ac:dyDescent="0.2">
      <c r="A72" s="23">
        <v>8100</v>
      </c>
      <c r="B72" s="3" t="s">
        <v>75</v>
      </c>
      <c r="C72" s="10">
        <f t="shared" si="1"/>
        <v>0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"/>
      <c r="P72" s="2"/>
    </row>
    <row r="73" spans="1:16" x14ac:dyDescent="0.2">
      <c r="A73" s="23">
        <v>8200</v>
      </c>
      <c r="B73" s="3" t="s">
        <v>76</v>
      </c>
      <c r="C73" s="10">
        <f t="shared" si="1"/>
        <v>0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"/>
      <c r="P73" s="2"/>
    </row>
    <row r="74" spans="1:16" x14ac:dyDescent="0.2">
      <c r="A74" s="23">
        <v>8300</v>
      </c>
      <c r="B74" s="3" t="s">
        <v>77</v>
      </c>
      <c r="C74" s="10">
        <f t="shared" si="1"/>
        <v>0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"/>
      <c r="P74" s="2"/>
    </row>
    <row r="75" spans="1:16" x14ac:dyDescent="0.2">
      <c r="A75" s="25" t="s">
        <v>78</v>
      </c>
      <c r="B75" s="26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  <c r="P75" s="2"/>
    </row>
    <row r="76" spans="1:16" x14ac:dyDescent="0.2">
      <c r="A76" s="23">
        <v>9100</v>
      </c>
      <c r="B76" s="3" t="s">
        <v>79</v>
      </c>
      <c r="C76" s="10">
        <f t="shared" si="10"/>
        <v>0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"/>
      <c r="P76" s="2"/>
    </row>
    <row r="77" spans="1:16" x14ac:dyDescent="0.2">
      <c r="A77" s="23">
        <v>9200</v>
      </c>
      <c r="B77" s="3" t="s">
        <v>80</v>
      </c>
      <c r="C77" s="10">
        <f t="shared" si="10"/>
        <v>0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"/>
      <c r="P77" s="2"/>
    </row>
    <row r="78" spans="1:16" x14ac:dyDescent="0.2">
      <c r="A78" s="23">
        <v>9300</v>
      </c>
      <c r="B78" s="3" t="s">
        <v>81</v>
      </c>
      <c r="C78" s="10">
        <f t="shared" si="10"/>
        <v>0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"/>
      <c r="P78" s="2"/>
    </row>
    <row r="79" spans="1:16" x14ac:dyDescent="0.2">
      <c r="A79" s="23">
        <v>9400</v>
      </c>
      <c r="B79" s="3" t="s">
        <v>82</v>
      </c>
      <c r="C79" s="10">
        <f t="shared" si="10"/>
        <v>0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"/>
      <c r="P79" s="2"/>
    </row>
    <row r="80" spans="1:16" x14ac:dyDescent="0.2">
      <c r="A80" s="23">
        <v>9500</v>
      </c>
      <c r="B80" s="3" t="s">
        <v>83</v>
      </c>
      <c r="C80" s="10">
        <f t="shared" si="10"/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"/>
      <c r="P80" s="2"/>
    </row>
    <row r="81" spans="1:16" x14ac:dyDescent="0.2">
      <c r="A81" s="23">
        <v>9600</v>
      </c>
      <c r="B81" s="3" t="s">
        <v>84</v>
      </c>
      <c r="C81" s="10">
        <f t="shared" si="10"/>
        <v>0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"/>
      <c r="P81" s="2"/>
    </row>
    <row r="82" spans="1:16" x14ac:dyDescent="0.2">
      <c r="A82" s="24">
        <v>9900</v>
      </c>
      <c r="B82" s="5" t="s">
        <v>85</v>
      </c>
      <c r="C82" s="13">
        <f t="shared" si="10"/>
        <v>0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  <c r="P82" s="2"/>
    </row>
    <row r="83" spans="1:16" x14ac:dyDescent="0.2">
      <c r="A83" s="2"/>
      <c r="B83" s="2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MAURA GEORGINA GUERRERO SAUCILLO</cp:lastModifiedBy>
  <cp:lastPrinted>2014-03-24T20:12:54Z</cp:lastPrinted>
  <dcterms:created xsi:type="dcterms:W3CDTF">2014-01-23T15:01:32Z</dcterms:created>
  <dcterms:modified xsi:type="dcterms:W3CDTF">2022-04-27T18:14:56Z</dcterms:modified>
</cp:coreProperties>
</file>