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1er trim 2022\2-EGRESO\"/>
    </mc:Choice>
  </mc:AlternateContent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O9" i="1" l="1"/>
  <c r="N9" i="1"/>
  <c r="M9" i="1"/>
  <c r="L9" i="1"/>
  <c r="K9" i="1"/>
  <c r="J9" i="1"/>
  <c r="I9" i="1"/>
  <c r="H9" i="1"/>
  <c r="F9" i="1"/>
  <c r="E9" i="1"/>
  <c r="D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<sst xmlns="http://schemas.openxmlformats.org/spreadsheetml/2006/main" count="92" uniqueCount="92">
  <si>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</si>
  <si>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</si>
  <si>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</si>
  <si>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</si>
  <si>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</si>
  <si>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</si>
  <si>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</si>
  <si>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</si>
  <si>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</si>
  <si>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</si>
  <si>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</si>
  <si>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</si>
  <si>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</si>
  <si>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</si>
  <si>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</si>
  <si>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</si>
  <si>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</si>
  <si>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</si>
  <si>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</si>
  <si>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</si>
  <si>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</si>
  <si>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</si>
  <si>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</si>
  <si>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</si>
  <si>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</si>
  <si>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</si>
  <si>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</si>
  <si>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</si>
  <si>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</si>
  <si>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</si>
  <si>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</si>
  <si>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</si>
  <si>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</si>
  <si>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</si>
  <si>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</si>
  <si>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</si>
  <si>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</si>
  <si>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</si>
  <si>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</si>
  <si>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</si>
  <si>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</si>
  <si>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</si>
  <si>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</si>
  <si>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</si>
  <si>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</si>
  <si>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</si>
  <si>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</si>
  <si>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</si>
  <si>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</si>
  <si>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</si>
  <si>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</si>
  <si>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</si>
  <si>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</si>
  <si>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</si>
  <si>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</si>
  <si>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</si>
  <si>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</si>
  <si>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</si>
  <si>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</si>
  <si>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</si>
  <si>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</si>
  <si>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</si>
  <si>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</si>
  <si>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</si>
  <si>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</si>
  <si>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</si>
  <si>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</si>
  <si>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</si>
  <si>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</si>
  <si>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</si>
  <si>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</si>
  <si>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</si>
  <si>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</si>
  <si>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</si>
  <si>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</si>
  <si>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</si>
  <si>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</si>
  <si>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</si>
  <si>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</si>
  <si>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</si>
  <si>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</si>
  <si>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</si>
  <si>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</si>
  <si>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</si>
  <si>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</si>
  <si>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</si>
  <si>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</si>
  <si>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</si>
  <si>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</si>
  <si>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</si>
  <si>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2022</t>
  </si>
  <si>
    <t>UNIVERSIDAD POLITÉCNICA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</si>
</sst>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70" zoomScaleNormal="70" workbookViewId="0">
      <selection sqref="A1:O1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7" t="s">
        <v>12</v>
      </c>
      <c r="B9" s="28"/>
      <c r="C9" s="8">
        <f>+D9+E9+F9+G9+H9+I9+J9+K9+L9+M9+N9+O9</f>
        <v>-120817387.34999999</v>
      </c>
      <c r="D9" s="8">
        <f>+D10+D18+D28+D38+D48+D58+D62+D71+D75</f>
        <v>-20792000.419999998</v>
      </c>
      <c r="E9" s="8">
        <f t="shared" ref="E9:O9" si="0">+E10+E18+E28+E38+E48+E58+E62+E71+E75</f>
        <v>-21822180.139999997</v>
      </c>
      <c r="F9" s="8">
        <f t="shared" si="0"/>
        <v>-17625176.539999999</v>
      </c>
      <c r="G9" s="8">
        <f t="shared" si="0"/>
        <v>-15737737.16</v>
      </c>
      <c r="H9" s="8">
        <f t="shared" si="0"/>
        <v>-17448028.710000001</v>
      </c>
      <c r="I9" s="8">
        <f t="shared" si="0"/>
        <v>-12842463.41</v>
      </c>
      <c r="J9" s="8">
        <f t="shared" si="0"/>
        <v>-1856772.0299999996</v>
      </c>
      <c r="K9" s="8">
        <f t="shared" si="0"/>
        <v>-1673219.9000000001</v>
      </c>
      <c r="L9" s="8">
        <f t="shared" si="0"/>
        <v>-2504708.4700000002</v>
      </c>
      <c r="M9" s="8">
        <f t="shared" si="0"/>
        <v>-5807339.9699999988</v>
      </c>
      <c r="N9" s="8">
        <f t="shared" si="0"/>
        <v>-1022582.2100000001</v>
      </c>
      <c r="O9" s="9">
        <f t="shared" si="0"/>
        <v>-1685178.3900000001</v>
      </c>
      <c r="P9" s="2"/>
    </row>
    <row r="10" spans="1:16" x14ac:dyDescent="0.2">
      <c r="A10" s="25" t="s">
        <v>14</v>
      </c>
      <c r="B10" s="26"/>
      <c r="C10" s="8">
        <f t="shared" ref="C10:C74" si="1">+D10+E10+F10+G10+H10+I10+J10+K10+L10+M10+N10+O10</f>
        <v>-82911389.25999999</v>
      </c>
      <c r="D10" s="11">
        <f>SUM(D11:D17)</f>
        <v>-19395220.52</v>
      </c>
      <c r="E10" s="11">
        <f t="shared" ref="E10:O10" si="2">SUM(E11:E17)</f>
        <v>-14868665.220000001</v>
      </c>
      <c r="F10" s="11">
        <f t="shared" si="2"/>
        <v>-14371482.530000001</v>
      </c>
      <c r="G10" s="11">
        <f t="shared" si="2"/>
        <v>-13203930.92</v>
      </c>
      <c r="H10" s="11">
        <f t="shared" si="2"/>
        <v>-11204259.98</v>
      </c>
      <c r="I10" s="11">
        <f t="shared" si="2"/>
        <v>-9255923.4700000007</v>
      </c>
      <c r="J10" s="11">
        <f t="shared" si="2"/>
        <v>-53455.32</v>
      </c>
      <c r="K10" s="11">
        <f t="shared" si="2"/>
        <v>-34809.440000000002</v>
      </c>
      <c r="L10" s="11">
        <f t="shared" si="2"/>
        <v>-69191.19</v>
      </c>
      <c r="M10" s="11">
        <f t="shared" si="2"/>
        <v>-371531.9</v>
      </c>
      <c r="N10" s="11">
        <f t="shared" si="2"/>
        <v>-18263.03</v>
      </c>
      <c r="O10" s="12">
        <f t="shared" si="2"/>
        <v>-64655.74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-36947430.490000002</v>
      </c>
      <c r="D11" s="1">
        <v>-9049106.25</v>
      </c>
      <c r="E11" s="1">
        <v>-6279666</v>
      </c>
      <c r="F11" s="1">
        <v>-6279661</v>
      </c>
      <c r="G11" s="1">
        <v>-6279661</v>
      </c>
      <c r="H11" s="1">
        <v>-4779661</v>
      </c>
      <c r="I11" s="1">
        <v>-4279675.24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4">
        <v>0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-18673713.23</v>
      </c>
      <c r="D12" s="1">
        <v>-3474671.4</v>
      </c>
      <c r="E12" s="1">
        <v>-3366082.57</v>
      </c>
      <c r="F12" s="1">
        <v>-3028474.66</v>
      </c>
      <c r="G12" s="1">
        <v>-3005998.35</v>
      </c>
      <c r="H12" s="1">
        <v>-2799702.25</v>
      </c>
      <c r="I12" s="1">
        <v>-2386877.38</v>
      </c>
      <c r="J12" s="1">
        <v>-53455.32</v>
      </c>
      <c r="K12" s="1">
        <v>-34809.440000000002</v>
      </c>
      <c r="L12" s="1">
        <v>-69191.19</v>
      </c>
      <c r="M12" s="1">
        <v>-371531.9</v>
      </c>
      <c r="N12" s="1">
        <v>-18263.03</v>
      </c>
      <c r="O12" s="4">
        <v>-64655.74</v>
      </c>
      <c r="P12" s="2"/>
    </row>
    <row r="13" spans="1:16" x14ac:dyDescent="0.2">
      <c r="A13" s="23">
        <v>1300</v>
      </c>
      <c r="B13" s="3" t="s">
        <v>17</v>
      </c>
      <c r="C13" s="10">
        <f t="shared" si="1"/>
        <v>-4402572.9000000004</v>
      </c>
      <c r="D13" s="1">
        <v>-820615.87</v>
      </c>
      <c r="E13" s="1">
        <v>-803835</v>
      </c>
      <c r="F13" s="1">
        <v>-793836</v>
      </c>
      <c r="G13" s="1">
        <v>-713836</v>
      </c>
      <c r="H13" s="1">
        <v>-658836</v>
      </c>
      <c r="I13" s="1">
        <v>-611614.03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4">
        <v>0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-9477972.25</v>
      </c>
      <c r="D14" s="1">
        <v>-1983669.25</v>
      </c>
      <c r="E14" s="1">
        <v>-1765173.15</v>
      </c>
      <c r="F14" s="1">
        <v>-1859173.15</v>
      </c>
      <c r="G14" s="1">
        <v>-1467855.15</v>
      </c>
      <c r="H14" s="1">
        <v>-1195238.3999999999</v>
      </c>
      <c r="I14" s="1">
        <v>-1206863.1499999999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4">
        <v>0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-11062229.49</v>
      </c>
      <c r="D15" s="1">
        <v>-3485540.01</v>
      </c>
      <c r="E15" s="1">
        <v>-2065290.78</v>
      </c>
      <c r="F15" s="1">
        <v>-2061720</v>
      </c>
      <c r="G15" s="1">
        <v>-1427962.7</v>
      </c>
      <c r="H15" s="1">
        <v>-1260822.33</v>
      </c>
      <c r="I15" s="1">
        <v>-760893.67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4">
        <v>0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-2044470.9</v>
      </c>
      <c r="D16" s="1">
        <v>-478617.74</v>
      </c>
      <c r="E16" s="1">
        <v>-468617.72</v>
      </c>
      <c r="F16" s="1">
        <v>-318617.71999999997</v>
      </c>
      <c r="G16" s="1">
        <v>-278617.71999999997</v>
      </c>
      <c r="H16" s="1">
        <v>-500000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4">
        <v>0</v>
      </c>
      <c r="P16" s="2"/>
    </row>
    <row r="17" spans="1:16" x14ac:dyDescent="0.2">
      <c r="A17" s="23">
        <v>1700</v>
      </c>
      <c r="B17" s="3" t="s">
        <v>21</v>
      </c>
      <c r="C17" s="10">
        <f t="shared" si="1"/>
        <v>-303000</v>
      </c>
      <c r="D17" s="1">
        <v>-103000</v>
      </c>
      <c r="E17" s="1">
        <v>-120000</v>
      </c>
      <c r="F17" s="1">
        <v>-30000</v>
      </c>
      <c r="G17" s="1">
        <v>-30000</v>
      </c>
      <c r="H17" s="1">
        <v>-10000</v>
      </c>
      <c r="I17" s="1">
        <v>-10000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4">
        <v>0</v>
      </c>
      <c r="P17" s="2"/>
    </row>
    <row r="18" spans="1:16" x14ac:dyDescent="0.2">
      <c r="A18" s="25" t="s">
        <v>22</v>
      </c>
      <c r="B18" s="26"/>
      <c r="C18" s="8">
        <f t="shared" si="1"/>
        <v>-6211451.5200000005</v>
      </c>
      <c r="D18" s="11">
        <f>SUM(D19:D27)</f>
        <v>-187333</v>
      </c>
      <c r="E18" s="11">
        <f t="shared" ref="E18:O18" si="3">SUM(E19:E27)</f>
        <v>-1254144.5499999998</v>
      </c>
      <c r="F18" s="11">
        <f t="shared" si="3"/>
        <v>-598474.29</v>
      </c>
      <c r="G18" s="11">
        <f t="shared" si="3"/>
        <v>-570017.41</v>
      </c>
      <c r="H18" s="11">
        <f t="shared" si="3"/>
        <v>-1038570.6199999999</v>
      </c>
      <c r="I18" s="11">
        <f t="shared" si="3"/>
        <v>-490685.87000000005</v>
      </c>
      <c r="J18" s="11">
        <f t="shared" si="3"/>
        <v>-257688.82</v>
      </c>
      <c r="K18" s="11">
        <f t="shared" si="3"/>
        <v>-212958.64</v>
      </c>
      <c r="L18" s="11">
        <f t="shared" si="3"/>
        <v>-262553.57</v>
      </c>
      <c r="M18" s="11">
        <f t="shared" si="3"/>
        <v>-888936.57</v>
      </c>
      <c r="N18" s="11">
        <f t="shared" si="3"/>
        <v>-178708</v>
      </c>
      <c r="O18" s="12">
        <f t="shared" si="3"/>
        <v>-271380.18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-2346080</v>
      </c>
      <c r="D19" s="1">
        <v>-50000</v>
      </c>
      <c r="E19" s="1">
        <v>-488917.52</v>
      </c>
      <c r="F19" s="1">
        <v>-153324.93</v>
      </c>
      <c r="G19" s="1">
        <v>-122813.39</v>
      </c>
      <c r="H19" s="1">
        <v>-434914.65</v>
      </c>
      <c r="I19" s="1">
        <v>-198421.29</v>
      </c>
      <c r="J19" s="1">
        <v>-105364.26</v>
      </c>
      <c r="K19" s="1">
        <v>-87128.8</v>
      </c>
      <c r="L19" s="1">
        <v>-126536.28</v>
      </c>
      <c r="M19" s="1">
        <v>-416769.42</v>
      </c>
      <c r="N19" s="1">
        <v>-60562.23</v>
      </c>
      <c r="O19" s="4">
        <v>-101327.23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-251999.99999999997</v>
      </c>
      <c r="D20" s="1">
        <v>-10000</v>
      </c>
      <c r="E20" s="1">
        <v>-29215.57</v>
      </c>
      <c r="F20" s="1">
        <v>-24105.42</v>
      </c>
      <c r="G20" s="1">
        <v>-23286.41</v>
      </c>
      <c r="H20" s="1">
        <v>-38630.120000000003</v>
      </c>
      <c r="I20" s="1">
        <v>-25445.52</v>
      </c>
      <c r="J20" s="1">
        <v>-13958.65</v>
      </c>
      <c r="K20" s="1">
        <v>-12899.96</v>
      </c>
      <c r="L20" s="1">
        <v>-14542.2</v>
      </c>
      <c r="M20" s="1">
        <v>-32001.03</v>
      </c>
      <c r="N20" s="1">
        <v>-12517.02</v>
      </c>
      <c r="O20" s="4">
        <v>-15398.1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x14ac:dyDescent="0.2">
      <c r="A22" s="23">
        <v>2400</v>
      </c>
      <c r="B22" s="3" t="s">
        <v>26</v>
      </c>
      <c r="C22" s="10">
        <f t="shared" si="1"/>
        <v>-895821.51999999979</v>
      </c>
      <c r="D22" s="1">
        <v>-40000</v>
      </c>
      <c r="E22" s="1">
        <v>-176449.36</v>
      </c>
      <c r="F22" s="1">
        <v>-96141.57</v>
      </c>
      <c r="G22" s="1">
        <v>-111887.41</v>
      </c>
      <c r="H22" s="1">
        <v>-121472.4</v>
      </c>
      <c r="I22" s="1">
        <v>-63032.22</v>
      </c>
      <c r="J22" s="1">
        <v>-44824.95</v>
      </c>
      <c r="K22" s="1">
        <v>-42541.27</v>
      </c>
      <c r="L22" s="1">
        <v>-26083.71</v>
      </c>
      <c r="M22" s="1">
        <v>-83743.69</v>
      </c>
      <c r="N22" s="1">
        <v>-41715</v>
      </c>
      <c r="O22" s="4">
        <v>-47929.94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-435999.99999999994</v>
      </c>
      <c r="D23" s="1">
        <v>-5000</v>
      </c>
      <c r="E23" s="1">
        <v>-105958.43</v>
      </c>
      <c r="F23" s="1">
        <v>-22695.42</v>
      </c>
      <c r="G23" s="1">
        <v>-18806.830000000002</v>
      </c>
      <c r="H23" s="1">
        <v>-82028.710000000006</v>
      </c>
      <c r="I23" s="1">
        <v>-28878.87</v>
      </c>
      <c r="J23" s="1">
        <v>-17277.04</v>
      </c>
      <c r="K23" s="1">
        <v>-13037.23</v>
      </c>
      <c r="L23" s="1">
        <v>-20026.62</v>
      </c>
      <c r="M23" s="1">
        <v>-89556.07</v>
      </c>
      <c r="N23" s="1">
        <v>-10762.72</v>
      </c>
      <c r="O23" s="4">
        <v>-21972.06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-859000</v>
      </c>
      <c r="D24" s="1">
        <v>-50000</v>
      </c>
      <c r="E24" s="1">
        <v>-115706.53</v>
      </c>
      <c r="F24" s="1">
        <v>-88479.41</v>
      </c>
      <c r="G24" s="1">
        <v>-85678.83</v>
      </c>
      <c r="H24" s="1">
        <v>-138145.81</v>
      </c>
      <c r="I24" s="1">
        <v>-93061.74</v>
      </c>
      <c r="J24" s="1">
        <v>-37977.480000000003</v>
      </c>
      <c r="K24" s="1">
        <v>-34357.339999999997</v>
      </c>
      <c r="L24" s="1">
        <v>-39972.910000000003</v>
      </c>
      <c r="M24" s="1">
        <v>-99672.43</v>
      </c>
      <c r="N24" s="1">
        <v>-33047.910000000003</v>
      </c>
      <c r="O24" s="4">
        <v>-42899.61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-136000</v>
      </c>
      <c r="D25" s="1">
        <v>-2000</v>
      </c>
      <c r="E25" s="1">
        <v>-34525.94</v>
      </c>
      <c r="F25" s="1">
        <v>-6009.05</v>
      </c>
      <c r="G25" s="1">
        <v>-4644.03</v>
      </c>
      <c r="H25" s="1">
        <v>-30216.880000000001</v>
      </c>
      <c r="I25" s="1">
        <v>-8242.52</v>
      </c>
      <c r="J25" s="1">
        <v>-3764.42</v>
      </c>
      <c r="K25" s="1">
        <v>-1699.93</v>
      </c>
      <c r="L25" s="1">
        <v>-4437</v>
      </c>
      <c r="M25" s="1">
        <v>-33535.06</v>
      </c>
      <c r="N25" s="1">
        <v>-1061.7</v>
      </c>
      <c r="O25" s="4">
        <v>-5863.47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-1286550</v>
      </c>
      <c r="D27" s="1">
        <v>-30333</v>
      </c>
      <c r="E27" s="1">
        <v>-303371.2</v>
      </c>
      <c r="F27" s="1">
        <v>-207718.49</v>
      </c>
      <c r="G27" s="1">
        <v>-202900.51</v>
      </c>
      <c r="H27" s="1">
        <v>-193162.05</v>
      </c>
      <c r="I27" s="1">
        <v>-73603.710000000006</v>
      </c>
      <c r="J27" s="1">
        <v>-34522.019999999997</v>
      </c>
      <c r="K27" s="1">
        <v>-21294.11</v>
      </c>
      <c r="L27" s="1">
        <v>-30954.85</v>
      </c>
      <c r="M27" s="1">
        <v>-133658.87</v>
      </c>
      <c r="N27" s="1">
        <v>-19041.419999999998</v>
      </c>
      <c r="O27" s="4">
        <v>-35989.769999999997</v>
      </c>
      <c r="P27" s="2"/>
    </row>
    <row r="28" spans="1:16" x14ac:dyDescent="0.2">
      <c r="A28" s="25" t="s">
        <v>32</v>
      </c>
      <c r="B28" s="26"/>
      <c r="C28" s="8">
        <f t="shared" si="1"/>
        <v>-26932843.390000001</v>
      </c>
      <c r="D28" s="11">
        <f>SUM(D29:D37)</f>
        <v>-1209446.8999999999</v>
      </c>
      <c r="E28" s="11">
        <f t="shared" ref="E28:O28" si="4">SUM(E29:E37)</f>
        <v>-4239253.4899999993</v>
      </c>
      <c r="F28" s="11">
        <f t="shared" si="4"/>
        <v>-2491085.81</v>
      </c>
      <c r="G28" s="11">
        <f t="shared" si="4"/>
        <v>-1872391.5099999998</v>
      </c>
      <c r="H28" s="11">
        <f t="shared" si="4"/>
        <v>-4482217.74</v>
      </c>
      <c r="I28" s="11">
        <f t="shared" si="4"/>
        <v>-2826306.06</v>
      </c>
      <c r="J28" s="11">
        <f t="shared" si="4"/>
        <v>-1373379.7299999997</v>
      </c>
      <c r="K28" s="11">
        <f t="shared" si="4"/>
        <v>-1287487.83</v>
      </c>
      <c r="L28" s="11">
        <f t="shared" si="4"/>
        <v>-1950489.29</v>
      </c>
      <c r="M28" s="11">
        <f t="shared" si="4"/>
        <v>-3232975.3399999994</v>
      </c>
      <c r="N28" s="11">
        <f t="shared" si="4"/>
        <v>-756308.85000000009</v>
      </c>
      <c r="O28" s="12">
        <f t="shared" si="4"/>
        <v>-1211500.8400000001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-6225251.5300000003</v>
      </c>
      <c r="D29" s="1">
        <v>-344734.9</v>
      </c>
      <c r="E29" s="1">
        <v>-949373.88</v>
      </c>
      <c r="F29" s="1">
        <v>-555148.31000000006</v>
      </c>
      <c r="G29" s="1">
        <v>-524705.76</v>
      </c>
      <c r="H29" s="1">
        <v>-992325.57</v>
      </c>
      <c r="I29" s="1">
        <v>-521222.14</v>
      </c>
      <c r="J29" s="1">
        <v>-327057.53000000003</v>
      </c>
      <c r="K29" s="1">
        <v>-296098.03000000003</v>
      </c>
      <c r="L29" s="1">
        <v>-348523.31</v>
      </c>
      <c r="M29" s="1">
        <v>-813723.83</v>
      </c>
      <c r="N29" s="1">
        <v>-235796.49</v>
      </c>
      <c r="O29" s="4">
        <v>-316541.78000000003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-1835124</v>
      </c>
      <c r="D30" s="1">
        <v>-19800.5</v>
      </c>
      <c r="E30" s="1">
        <v>-421046.35</v>
      </c>
      <c r="F30" s="1">
        <v>-78142.929999999993</v>
      </c>
      <c r="G30" s="1">
        <v>-64965.86</v>
      </c>
      <c r="H30" s="1">
        <v>-372182.36</v>
      </c>
      <c r="I30" s="1">
        <v>-107357.65</v>
      </c>
      <c r="J30" s="1">
        <v>-70704.5</v>
      </c>
      <c r="K30" s="1">
        <v>-49522</v>
      </c>
      <c r="L30" s="1">
        <v>-83593.77</v>
      </c>
      <c r="M30" s="1">
        <v>-431768.06</v>
      </c>
      <c r="N30" s="1">
        <v>-39680.949999999997</v>
      </c>
      <c r="O30" s="4">
        <v>-96359.07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-7475562.7400000002</v>
      </c>
      <c r="D31" s="1">
        <v>-147500</v>
      </c>
      <c r="E31" s="1">
        <v>-1165495.03</v>
      </c>
      <c r="F31" s="1">
        <v>-557947.73</v>
      </c>
      <c r="G31" s="1">
        <v>-413274.34</v>
      </c>
      <c r="H31" s="1">
        <v>-1562033.97</v>
      </c>
      <c r="I31" s="1">
        <v>-762549.04</v>
      </c>
      <c r="J31" s="1">
        <v>-434469.15</v>
      </c>
      <c r="K31" s="1">
        <v>-388541</v>
      </c>
      <c r="L31" s="1">
        <v>-533774.22</v>
      </c>
      <c r="M31" s="1">
        <v>-965822.58</v>
      </c>
      <c r="N31" s="1">
        <v>-239058.35</v>
      </c>
      <c r="O31" s="4">
        <v>-305097.33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-1602265.5099999998</v>
      </c>
      <c r="D32" s="1">
        <v>-8333</v>
      </c>
      <c r="E32" s="1">
        <v>-295754.34000000003</v>
      </c>
      <c r="F32" s="1">
        <v>-347953.6</v>
      </c>
      <c r="G32" s="1">
        <v>-61025.13</v>
      </c>
      <c r="H32" s="1">
        <v>-68746.710000000006</v>
      </c>
      <c r="I32" s="1">
        <v>-282893.36</v>
      </c>
      <c r="J32" s="1">
        <v>-41331.96</v>
      </c>
      <c r="K32" s="1">
        <v>-50716.91</v>
      </c>
      <c r="L32" s="1">
        <v>-304265.28000000003</v>
      </c>
      <c r="M32" s="1">
        <v>-62063.5</v>
      </c>
      <c r="N32" s="1">
        <v>-32639</v>
      </c>
      <c r="O32" s="4">
        <v>-46542.720000000001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-4345127.6999999993</v>
      </c>
      <c r="D33" s="1">
        <v>-232000</v>
      </c>
      <c r="E33" s="1">
        <v>-396250.91</v>
      </c>
      <c r="F33" s="1">
        <v>-482451.03</v>
      </c>
      <c r="G33" s="1">
        <v>-340701.65</v>
      </c>
      <c r="H33" s="1">
        <v>-635083.73</v>
      </c>
      <c r="I33" s="1">
        <v>-619704.29</v>
      </c>
      <c r="J33" s="1">
        <v>-238658.53</v>
      </c>
      <c r="K33" s="1">
        <v>-285476.15999999997</v>
      </c>
      <c r="L33" s="1">
        <v>-404165.67</v>
      </c>
      <c r="M33" s="1">
        <v>-343678.15</v>
      </c>
      <c r="N33" s="1">
        <v>-134627.15</v>
      </c>
      <c r="O33" s="4">
        <v>-232330.43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-525500</v>
      </c>
      <c r="D34" s="1">
        <v>-38333</v>
      </c>
      <c r="E34" s="1">
        <v>-45138.51</v>
      </c>
      <c r="F34" s="1">
        <v>-102078.67</v>
      </c>
      <c r="G34" s="1">
        <v>-101788.61</v>
      </c>
      <c r="H34" s="1">
        <v>-57222.84</v>
      </c>
      <c r="I34" s="1">
        <v>-42555.29</v>
      </c>
      <c r="J34" s="1">
        <v>-13693.69</v>
      </c>
      <c r="K34" s="1">
        <v>-13318.73</v>
      </c>
      <c r="L34" s="1">
        <v>-13900.36</v>
      </c>
      <c r="M34" s="1">
        <v>-20083.7</v>
      </c>
      <c r="N34" s="1">
        <v>-13183.11</v>
      </c>
      <c r="O34" s="4">
        <v>-64203.49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-586839.4</v>
      </c>
      <c r="D35" s="1">
        <v>-18666</v>
      </c>
      <c r="E35" s="1">
        <v>-101399.66</v>
      </c>
      <c r="F35" s="1">
        <v>-53615</v>
      </c>
      <c r="G35" s="1">
        <v>-50088.67</v>
      </c>
      <c r="H35" s="1">
        <v>-126151.89</v>
      </c>
      <c r="I35" s="1">
        <v>-55388.78</v>
      </c>
      <c r="J35" s="1">
        <v>-34317.01</v>
      </c>
      <c r="K35" s="1">
        <v>-9758.74</v>
      </c>
      <c r="L35" s="1">
        <v>-16829.52</v>
      </c>
      <c r="M35" s="1">
        <v>-91999.51</v>
      </c>
      <c r="N35" s="1">
        <v>-8109.99</v>
      </c>
      <c r="O35" s="4">
        <v>-20514.63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-3102375.14</v>
      </c>
      <c r="D36" s="1">
        <v>-2145</v>
      </c>
      <c r="E36" s="1">
        <v>-600394.80000000005</v>
      </c>
      <c r="F36" s="1">
        <v>-180840.43</v>
      </c>
      <c r="G36" s="1">
        <v>-181502.15</v>
      </c>
      <c r="H36" s="1">
        <v>-525475.97</v>
      </c>
      <c r="I36" s="1">
        <v>-300773.78999999998</v>
      </c>
      <c r="J36" s="1">
        <v>-208787.19</v>
      </c>
      <c r="K36" s="1">
        <v>-192431.29</v>
      </c>
      <c r="L36" s="1">
        <v>-242671.74</v>
      </c>
      <c r="M36" s="1">
        <v>-488946.4</v>
      </c>
      <c r="N36" s="1">
        <v>-51854.77</v>
      </c>
      <c r="O36" s="4">
        <v>-126551.61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-1234797.3699999999</v>
      </c>
      <c r="D37" s="1">
        <v>-397934.5</v>
      </c>
      <c r="E37" s="1">
        <v>-264400.01</v>
      </c>
      <c r="F37" s="1">
        <v>-132908.10999999999</v>
      </c>
      <c r="G37" s="1">
        <v>-134339.34</v>
      </c>
      <c r="H37" s="1">
        <v>-142994.70000000001</v>
      </c>
      <c r="I37" s="1">
        <v>-133861.72</v>
      </c>
      <c r="J37" s="1">
        <v>-4360.17</v>
      </c>
      <c r="K37" s="1">
        <v>-1624.97</v>
      </c>
      <c r="L37" s="1">
        <v>-2765.42</v>
      </c>
      <c r="M37" s="1">
        <v>-14889.61</v>
      </c>
      <c r="N37" s="1">
        <v>-1359.04</v>
      </c>
      <c r="O37" s="4">
        <v>-3359.78</v>
      </c>
      <c r="P37" s="2"/>
    </row>
    <row r="38" spans="1:16" x14ac:dyDescent="0.2">
      <c r="A38" s="25" t="s">
        <v>42</v>
      </c>
      <c r="B38" s="26"/>
      <c r="C38" s="8">
        <f t="shared" si="1"/>
        <v>-1784380.5</v>
      </c>
      <c r="D38" s="11">
        <f>SUM(D39:D47)</f>
        <v>0</v>
      </c>
      <c r="E38" s="11">
        <f t="shared" ref="E38:O38" si="5">SUM(E39:E47)</f>
        <v>-422483.97</v>
      </c>
      <c r="F38" s="11">
        <f t="shared" si="5"/>
        <v>-108925.61</v>
      </c>
      <c r="G38" s="11">
        <f t="shared" si="5"/>
        <v>-57665.14</v>
      </c>
      <c r="H38" s="11">
        <f t="shared" si="5"/>
        <v>-286907.65999999997</v>
      </c>
      <c r="I38" s="11">
        <f t="shared" si="5"/>
        <v>-179200.32</v>
      </c>
      <c r="J38" s="11">
        <f t="shared" si="5"/>
        <v>-120888.77</v>
      </c>
      <c r="K38" s="11">
        <f t="shared" si="5"/>
        <v>-114365.54</v>
      </c>
      <c r="L38" s="11">
        <f t="shared" si="5"/>
        <v>-155813.24</v>
      </c>
      <c r="M38" s="11">
        <f t="shared" si="5"/>
        <v>-233847.77</v>
      </c>
      <c r="N38" s="11">
        <f t="shared" si="5"/>
        <v>-55745.14</v>
      </c>
      <c r="O38" s="12">
        <f t="shared" si="5"/>
        <v>-48537.34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>
        <v>4400</v>
      </c>
      <c r="B42" s="3" t="s">
        <v>46</v>
      </c>
      <c r="C42" s="10">
        <f t="shared" si="1"/>
        <v>-1784380.5</v>
      </c>
      <c r="D42" s="1">
        <v>0</v>
      </c>
      <c r="E42" s="1">
        <v>-422483.97</v>
      </c>
      <c r="F42" s="1">
        <v>-108925.61</v>
      </c>
      <c r="G42" s="1">
        <v>-57665.14</v>
      </c>
      <c r="H42" s="1">
        <v>-286907.65999999997</v>
      </c>
      <c r="I42" s="1">
        <v>-179200.32</v>
      </c>
      <c r="J42" s="1">
        <v>-120888.77</v>
      </c>
      <c r="K42" s="1">
        <v>-114365.54</v>
      </c>
      <c r="L42" s="1">
        <v>-155813.24</v>
      </c>
      <c r="M42" s="1">
        <v>-233847.77</v>
      </c>
      <c r="N42" s="1">
        <v>-55745.14</v>
      </c>
      <c r="O42" s="4">
        <v>-48537.34</v>
      </c>
      <c r="P42" s="2"/>
    </row>
    <row r="43" spans="1:16" x14ac:dyDescent="0.2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5" t="s">
        <v>52</v>
      </c>
      <c r="B48" s="26"/>
      <c r="C48" s="8">
        <f t="shared" si="1"/>
        <v>-2977322.6799999997</v>
      </c>
      <c r="D48" s="11">
        <f>SUM(D49:D57)</f>
        <v>0</v>
      </c>
      <c r="E48" s="11">
        <f t="shared" ref="E48:O48" si="6">SUM(E49:E57)</f>
        <v>-1037632.91</v>
      </c>
      <c r="F48" s="11">
        <f t="shared" si="6"/>
        <v>-55208.299999999996</v>
      </c>
      <c r="G48" s="11">
        <f t="shared" si="6"/>
        <v>-33732.179999999993</v>
      </c>
      <c r="H48" s="11">
        <f t="shared" si="6"/>
        <v>-436072.70999999996</v>
      </c>
      <c r="I48" s="11">
        <f t="shared" si="6"/>
        <v>-90347.69</v>
      </c>
      <c r="J48" s="11">
        <f t="shared" si="6"/>
        <v>-51359.39</v>
      </c>
      <c r="K48" s="11">
        <f t="shared" si="6"/>
        <v>-23598.45</v>
      </c>
      <c r="L48" s="11">
        <f t="shared" si="6"/>
        <v>-66661.179999999993</v>
      </c>
      <c r="M48" s="11">
        <f t="shared" si="6"/>
        <v>-1080048.3900000001</v>
      </c>
      <c r="N48" s="11">
        <f t="shared" si="6"/>
        <v>-13557.19</v>
      </c>
      <c r="O48" s="12">
        <f t="shared" si="6"/>
        <v>-89104.29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-2767932.08</v>
      </c>
      <c r="D49" s="1">
        <v>0</v>
      </c>
      <c r="E49" s="1">
        <v>-932295.25</v>
      </c>
      <c r="F49" s="1">
        <v>-54623.46</v>
      </c>
      <c r="G49" s="1">
        <v>-33374.839999999997</v>
      </c>
      <c r="H49" s="1">
        <v>-431453.23</v>
      </c>
      <c r="I49" s="1">
        <v>0</v>
      </c>
      <c r="J49" s="1">
        <v>-50815.32</v>
      </c>
      <c r="K49" s="1">
        <v>-23348.46</v>
      </c>
      <c r="L49" s="1">
        <v>-65955.009999999995</v>
      </c>
      <c r="M49" s="1">
        <v>-1074492.55</v>
      </c>
      <c r="N49" s="1">
        <v>-13413.57</v>
      </c>
      <c r="O49" s="4">
        <v>-88160.39</v>
      </c>
      <c r="P49" s="2"/>
    </row>
    <row r="50" spans="1:16" x14ac:dyDescent="0.2">
      <c r="A50" s="23">
        <v>5200</v>
      </c>
      <c r="B50" s="3" t="s">
        <v>54</v>
      </c>
      <c r="C50" s="10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  <c r="P50" s="2"/>
    </row>
    <row r="51" spans="1:16" x14ac:dyDescent="0.2">
      <c r="A51" s="23">
        <v>5300</v>
      </c>
      <c r="B51" s="3" t="s">
        <v>55</v>
      </c>
      <c r="C51" s="10">
        <f t="shared" si="1"/>
        <v>-109390.6</v>
      </c>
      <c r="D51" s="1">
        <v>0</v>
      </c>
      <c r="E51" s="1">
        <v>-5337.66</v>
      </c>
      <c r="F51" s="1">
        <v>-584.84</v>
      </c>
      <c r="G51" s="1">
        <v>-357.34</v>
      </c>
      <c r="H51" s="1">
        <v>-4619.4799999999996</v>
      </c>
      <c r="I51" s="1">
        <v>-90347.69</v>
      </c>
      <c r="J51" s="1">
        <v>-544.07000000000005</v>
      </c>
      <c r="K51" s="1">
        <v>-249.99</v>
      </c>
      <c r="L51" s="1">
        <v>-706.17</v>
      </c>
      <c r="M51" s="1">
        <v>-5555.84</v>
      </c>
      <c r="N51" s="1">
        <v>-143.62</v>
      </c>
      <c r="O51" s="4">
        <v>-943.9</v>
      </c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-100000</v>
      </c>
      <c r="D54" s="1">
        <v>0</v>
      </c>
      <c r="E54" s="1">
        <v>-100000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4">
        <v>0</v>
      </c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5" t="s">
        <v>66</v>
      </c>
      <c r="B62" s="26"/>
      <c r="C62" s="8">
        <f t="shared" si="1"/>
        <v>0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  <c r="P70" s="2"/>
    </row>
    <row r="71" spans="1:16" x14ac:dyDescent="0.2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5" t="s">
        <v>78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MAURA GEORGINA GUERRERO SAUCILLO</cp:lastModifiedBy>
  <cp:lastPrinted>2014-03-24T20:12:54Z</cp:lastPrinted>
  <dcterms:created xsi:type="dcterms:W3CDTF">2014-01-23T15:01:32Z</dcterms:created>
  <dcterms:modified xsi:type="dcterms:W3CDTF">2022-04-27T18:14:56Z</dcterms:modified>
</cp:coreProperties>
</file>