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6-INFORMACION-PROGRAMATICA\02-PPI\"/>
    </mc:Choice>
  </mc:AlternateContent>
  <bookViews>
    <workbookView xWindow="0" yWindow="0" windowWidth="28800" windowHeight="12435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K33" i="1"/>
  <c r="K42" i="1" s="1"/>
  <c r="J33" i="1"/>
  <c r="J42" i="1" s="1"/>
  <c r="I33" i="1"/>
  <c r="I42" i="1" s="1"/>
  <c r="H33" i="1"/>
  <c r="H42" i="1" s="1"/>
  <c r="G33" i="1"/>
  <c r="G42" i="1" s="1"/>
  <c r="M18" i="1"/>
  <c r="L13" i="1"/>
  <c r="L12" i="1"/>
  <c r="L11" i="1"/>
  <c r="L33" i="1" l="1"/>
  <c r="M33" i="1"/>
</calcChain>
</file>

<file path=xl/sharedStrings.xml><?xml version="1.0" encoding="utf-8"?>
<sst xmlns="http://schemas.openxmlformats.org/spreadsheetml/2006/main" count="60" uniqueCount="48">
  <si>
    <t>UNIVERSIDAD POLITÉCNICA DE GUANAJUATO
Programas y Proyectos de Inversión
Del 1 de Enero al 31 de Diciembre de 2021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</si>
  <si>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</si>
  <si>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</si>
  <si>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</si>
  <si>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</si>
  <si>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</si>
  <si>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</si>
  <si>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</si>
  <si>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</si>
  <si>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</si>
  <si>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</si>
  <si>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</si>
  <si>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</si>
  <si>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</si>
  <si>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</si>
  <si>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</si>
  <si>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G1076</t>
  </si>
  <si>
    <t>ADMINISTRACIÓN DE LOS RECURSOS HUMANOS, MATERIALES, FINANCIEROS Y DE SERVICIOS DE UPG</t>
  </si>
  <si>
    <t>MUEBLES DE OFICINA Y ESTANTERIA</t>
  </si>
  <si>
    <t>EQUIPO DE COMPUTO Y DE TECNOLOGIAS DE LA INFORMACI</t>
  </si>
  <si>
    <t>OTROS MOBILIARIOS Y EQUIPOS DE ADMINISTRACION</t>
  </si>
  <si>
    <t>EQUIPO Y APARATOS AUDIOVISUALES</t>
  </si>
  <si>
    <t>INSTRUMENTAL MEDICO Y DE LABORATORIO</t>
  </si>
  <si>
    <t>MAQUINARIA Y EQUIPO INDUSTRIAL</t>
  </si>
  <si>
    <t>EQUIPO DE COMUNICACION Y TELECOMUNICACION</t>
  </si>
  <si>
    <t>P0671</t>
  </si>
  <si>
    <t>APLICACIÓN DE PLANES DE TRABAJO DE ATENCIÓN A LA DESERCIÓN Y REPROBACIÓN DE UPG</t>
  </si>
  <si>
    <t>P0672</t>
  </si>
  <si>
    <t>APOYOS PARA LA PROFESIONALIZACIÓN Y GESTIÓN DE PROYECTOS TECNOLÓGICOS DE UPG</t>
  </si>
  <si>
    <t>EQUIPO MEDICO Y DE LABORATORIO</t>
  </si>
  <si>
    <t>HERRAMIENTAS Y MAQUINAS-HERRAMIENTA</t>
  </si>
  <si>
    <t>Q0893</t>
  </si>
  <si>
    <t>UPG CORTAZAR</t>
  </si>
  <si>
    <t>CAMARAS FOTOGRAFICAS Y DE VIDEO</t>
  </si>
  <si>
    <t>SISTEMAS DE AIRE ACONDICIONADO, CALEFACCION Y DE R</t>
  </si>
  <si>
    <t>EQUIPOS DE GENERACION ELECTRICA, APARATOS Y ACCESO</t>
  </si>
  <si>
    <t>OTROS EQUIPOS</t>
  </si>
  <si>
    <t>TOTAL PROGRAMA DE INVERSIÓN DE ADQUISICIONES</t>
  </si>
  <si>
    <t>PROYECTOS DE INVERSIÓN</t>
  </si>
  <si>
    <t>PROGRAMA DE INVERSIÓN DE INFRAESTRUCTURA</t>
  </si>
  <si>
    <t>EDIFICACION NO HABITACIONAL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</si>
  <si>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</si>
  <si>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</si>
  <si>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</si>
  <si>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          MTRO. HUGO GARCÍA VARGAS</t>
  </si>
  <si>
    <t xml:space="preserve">                             MDO. JOSÉ DE JESÚS ROMO GUTIÉRREZ</t>
  </si>
  <si>
    <t>ENCARGADO DE DESPACHO DE RECTORÍA</t>
  </si>
  <si>
    <t xml:space="preserve">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</si>
</sst>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/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right"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4" fillId="2" borderId="9" xfId="0" applyFont="1" applyFill="1" applyBorder="1"/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/>
    <xf numFmtId="0" fontId="4" fillId="2" borderId="10" xfId="0" applyFont="1" applyFill="1" applyBorder="1"/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vertical="center" wrapText="1"/>
    </xf>
    <xf numFmtId="43" fontId="6" fillId="2" borderId="11" xfId="0" applyNumberFormat="1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2" borderId="10" xfId="0" applyFont="1" applyFill="1" applyBorder="1" applyAlignment="1" applyProtection="1">
      <alignment horizontal="left" wrapText="1"/>
    </xf>
    <xf numFmtId="44" fontId="7" fillId="2" borderId="11" xfId="2" applyFont="1" applyFill="1" applyBorder="1" applyAlignment="1" applyProtection="1">
      <alignment vertical="top" wrapText="1"/>
    </xf>
    <xf numFmtId="44" fontId="7" fillId="0" borderId="0" xfId="2" applyFont="1" applyFill="1" applyBorder="1" applyAlignment="1" applyProtection="1">
      <alignment vertical="top" wrapText="1"/>
    </xf>
    <xf numFmtId="9" fontId="7" fillId="2" borderId="11" xfId="3" applyFont="1" applyFill="1" applyBorder="1" applyAlignment="1" applyProtection="1">
      <alignment horizontal="center" vertical="top" wrapText="1"/>
    </xf>
    <xf numFmtId="4" fontId="3" fillId="2" borderId="0" xfId="0" applyNumberFormat="1" applyFont="1" applyFill="1"/>
    <xf numFmtId="0" fontId="6" fillId="5" borderId="12" xfId="0" applyFont="1" applyFill="1" applyBorder="1" applyAlignment="1" applyProtection="1">
      <alignment horizontal="left" vertical="center" wrapText="1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3" xfId="0" applyFont="1" applyFill="1" applyBorder="1" applyAlignment="1" applyProtection="1">
      <alignment horizontal="left" vertical="center" wrapText="1"/>
    </xf>
    <xf numFmtId="43" fontId="6" fillId="5" borderId="19" xfId="0" applyNumberFormat="1" applyFont="1" applyFill="1" applyBorder="1" applyAlignment="1" applyProtection="1">
      <alignment horizontal="right" vertical="center" wrapText="1"/>
    </xf>
    <xf numFmtId="9" fontId="6" fillId="3" borderId="18" xfId="3" applyFont="1" applyFill="1" applyBorder="1" applyAlignment="1" applyProtection="1">
      <alignment horizontal="center" vertical="top" wrapText="1"/>
    </xf>
    <xf numFmtId="9" fontId="6" fillId="3" borderId="13" xfId="3" applyFont="1" applyFill="1" applyBorder="1" applyAlignment="1" applyProtection="1">
      <alignment horizontal="center" vertical="top" wrapText="1"/>
    </xf>
    <xf numFmtId="0" fontId="4" fillId="2" borderId="1" xfId="0" applyFont="1" applyFill="1" applyBorder="1"/>
    <xf numFmtId="0" fontId="4" fillId="2" borderId="2" xfId="0" applyFont="1" applyFill="1" applyBorder="1"/>
    <xf numFmtId="0" fontId="7" fillId="2" borderId="3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/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top" wrapText="1"/>
    </xf>
    <xf numFmtId="43" fontId="7" fillId="2" borderId="11" xfId="0" applyNumberFormat="1" applyFont="1" applyFill="1" applyBorder="1" applyAlignment="1" applyProtection="1">
      <alignment horizontal="left" vertical="top" wrapText="1"/>
    </xf>
    <xf numFmtId="9" fontId="7" fillId="2" borderId="10" xfId="3" applyFont="1" applyFill="1" applyBorder="1" applyAlignment="1" applyProtection="1">
      <alignment horizontal="center" vertical="top" wrapText="1"/>
    </xf>
    <xf numFmtId="0" fontId="8" fillId="2" borderId="0" xfId="0" applyFont="1" applyFill="1"/>
    <xf numFmtId="44" fontId="6" fillId="2" borderId="11" xfId="2" applyFont="1" applyFill="1" applyBorder="1" applyAlignment="1" applyProtection="1">
      <alignment horizontal="left" vertical="top" wrapText="1"/>
    </xf>
    <xf numFmtId="44" fontId="6" fillId="2" borderId="0" xfId="2" applyFont="1" applyFill="1" applyBorder="1" applyAlignment="1" applyProtection="1">
      <alignment horizontal="left" vertical="top" wrapText="1"/>
    </xf>
    <xf numFmtId="9" fontId="6" fillId="2" borderId="11" xfId="3" applyFont="1" applyFill="1" applyBorder="1" applyAlignment="1" applyProtection="1">
      <alignment horizontal="center" vertical="top" wrapText="1"/>
    </xf>
    <xf numFmtId="9" fontId="6" fillId="2" borderId="10" xfId="3" applyFont="1" applyFill="1" applyBorder="1" applyAlignment="1" applyProtection="1">
      <alignment horizontal="center" vertical="top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43" fontId="6" fillId="2" borderId="19" xfId="0" applyNumberFormat="1" applyFont="1" applyFill="1" applyBorder="1" applyAlignment="1" applyProtection="1">
      <alignment horizontal="right" vertical="center" wrapText="1"/>
    </xf>
    <xf numFmtId="43" fontId="6" fillId="2" borderId="18" xfId="0" applyNumberFormat="1" applyFont="1" applyFill="1" applyBorder="1" applyAlignment="1" applyProtection="1">
      <alignment horizontal="right" vertical="center" wrapText="1"/>
    </xf>
    <xf numFmtId="9" fontId="6" fillId="2" borderId="19" xfId="3" applyFont="1" applyFill="1" applyBorder="1" applyAlignment="1" applyProtection="1">
      <alignment horizontal="center" vertical="top" wrapText="1"/>
    </xf>
    <xf numFmtId="9" fontId="6" fillId="2" borderId="13" xfId="3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4" fillId="0" borderId="0" xfId="0" applyFont="1" applyProtection="1">
      <protection locked="0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Alignment="1">
      <alignment horizontal="left"/>
    </xf>
    <xf numFmtId="0" fontId="3" fillId="2" borderId="0" xfId="0" applyFont="1" applyFill="1" applyAlignment="1"/>
    <xf numFmtId="4" fontId="3" fillId="2" borderId="0" xfId="0" applyNumberFormat="1" applyFont="1" applyFill="1" applyBorder="1"/>
  </cellXfs>
  <cellStyles count="4">
    <cellStyle name="Moneda 3 2 2 2 2 2" xfId="2"/>
    <cellStyle name="Normal" xfId="0" builtinId="0"/>
    <cellStyle name="Normal 3 10" xfId="1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45</xdr:row>
      <xdr:rowOff>73269</xdr:rowOff>
    </xdr:from>
    <xdr:to>
      <xdr:col>10</xdr:col>
      <xdr:colOff>329712</xdr:colOff>
      <xdr:row>45</xdr:row>
      <xdr:rowOff>76200</xdr:rowOff>
    </xdr:to>
    <xdr:cxnSp macro="">
      <xdr:nvCxnSpPr>
        <xdr:cNvPr id="2" name="Conector recto 1"/>
        <xdr:cNvCxnSpPr/>
      </xdr:nvCxnSpPr>
      <xdr:spPr>
        <a:xfrm flipV="1">
          <a:off x="9010650" y="10979394"/>
          <a:ext cx="2787162" cy="29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45</xdr:row>
      <xdr:rowOff>95250</xdr:rowOff>
    </xdr:from>
    <xdr:to>
      <xdr:col>3</xdr:col>
      <xdr:colOff>2739537</xdr:colOff>
      <xdr:row>45</xdr:row>
      <xdr:rowOff>98181</xdr:rowOff>
    </xdr:to>
    <xdr:cxnSp macro="">
      <xdr:nvCxnSpPr>
        <xdr:cNvPr id="3" name="Conector recto 2"/>
        <xdr:cNvCxnSpPr/>
      </xdr:nvCxnSpPr>
      <xdr:spPr>
        <a:xfrm flipV="1">
          <a:off x="1019175" y="11001375"/>
          <a:ext cx="2787162" cy="29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8"/>
  <sheetViews>
    <sheetView tabSelected="1" topLeftCell="A26" workbookViewId="0">
      <selection activeCell="I57" sqref="I57"/>
    </sheetView>
  </sheetViews>
  <sheetFormatPr baseColWidth="10" defaultRowHeight="12.75" x14ac:dyDescent="0.2"/>
  <cols>
    <col min="1" max="1" width="2.5" style="2" customWidth="1"/>
    <col min="2" max="2" width="8.83203125" style="2" customWidth="1"/>
    <col min="3" max="3" width="7.33203125" style="2" customWidth="1"/>
    <col min="4" max="4" width="48.33203125" style="2" customWidth="1"/>
    <col min="5" max="5" width="8.83203125" style="2" customWidth="1"/>
    <col min="6" max="6" width="45.83203125" style="2" customWidth="1"/>
    <col min="7" max="7" width="19.33203125" style="2" customWidth="1"/>
    <col min="8" max="8" width="18.1640625" style="2" customWidth="1"/>
    <col min="9" max="9" width="20.5" style="2" customWidth="1"/>
    <col min="10" max="10" width="21" style="2" customWidth="1"/>
    <col min="11" max="11" width="20" style="2" customWidth="1"/>
    <col min="12" max="12" width="11.5" style="2" customWidth="1"/>
    <col min="13" max="13" width="12.83203125" style="2" customWidth="1"/>
    <col min="14" max="14" width="15.33203125" style="2" bestFit="1" customWidth="1"/>
    <col min="15" max="15" width="12" style="2"/>
    <col min="16" max="16" width="15.83203125" style="2" bestFit="1" customWidth="1"/>
    <col min="17" max="16384" width="12" style="2"/>
  </cols>
  <sheetData>
    <row r="1" spans="2:16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6" ht="52.5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6" ht="20.25" customHeight="1" x14ac:dyDescent="0.2">
      <c r="B3" s="6" t="s">
        <v>1</v>
      </c>
      <c r="C3" s="7"/>
      <c r="D3" s="8" t="s">
        <v>2</v>
      </c>
      <c r="E3" s="9" t="s">
        <v>3</v>
      </c>
      <c r="F3" s="8" t="s">
        <v>4</v>
      </c>
      <c r="G3" s="10" t="s">
        <v>5</v>
      </c>
      <c r="H3" s="11"/>
      <c r="I3" s="11"/>
      <c r="J3" s="11"/>
      <c r="K3" s="11"/>
      <c r="L3" s="11"/>
      <c r="M3" s="12"/>
    </row>
    <row r="4" spans="2:16" ht="8.25" customHeight="1" x14ac:dyDescent="0.2">
      <c r="B4" s="13"/>
      <c r="C4" s="14"/>
      <c r="D4" s="15"/>
      <c r="E4" s="15"/>
      <c r="F4" s="15"/>
      <c r="G4" s="9" t="s">
        <v>6</v>
      </c>
      <c r="H4" s="8" t="s">
        <v>7</v>
      </c>
      <c r="I4" s="8" t="s">
        <v>8</v>
      </c>
      <c r="J4" s="16" t="s">
        <v>9</v>
      </c>
      <c r="K4" s="16" t="s">
        <v>10</v>
      </c>
      <c r="L4" s="17" t="s">
        <v>11</v>
      </c>
      <c r="M4" s="18"/>
    </row>
    <row r="5" spans="2:16" ht="24" customHeight="1" x14ac:dyDescent="0.2">
      <c r="B5" s="13"/>
      <c r="C5" s="14"/>
      <c r="D5" s="15"/>
      <c r="E5" s="15"/>
      <c r="F5" s="15"/>
      <c r="G5" s="15"/>
      <c r="H5" s="15"/>
      <c r="I5" s="15"/>
      <c r="J5" s="19"/>
      <c r="K5" s="19"/>
      <c r="L5" s="8" t="s">
        <v>12</v>
      </c>
      <c r="M5" s="8" t="s">
        <v>13</v>
      </c>
    </row>
    <row r="6" spans="2:16" ht="8.25" customHeight="1" x14ac:dyDescent="0.2">
      <c r="B6" s="20"/>
      <c r="C6" s="21"/>
      <c r="D6" s="22"/>
      <c r="E6" s="22"/>
      <c r="F6" s="22"/>
      <c r="G6" s="22"/>
      <c r="H6" s="22"/>
      <c r="I6" s="23"/>
      <c r="J6" s="19"/>
      <c r="K6" s="24"/>
      <c r="L6" s="23"/>
      <c r="M6" s="22"/>
    </row>
    <row r="7" spans="2:16" ht="14.25" customHeight="1" x14ac:dyDescent="0.2">
      <c r="B7" s="25" t="s">
        <v>14</v>
      </c>
      <c r="C7" s="26"/>
      <c r="D7" s="27"/>
      <c r="E7" s="28"/>
      <c r="F7" s="29"/>
      <c r="G7" s="30"/>
      <c r="H7" s="30"/>
      <c r="I7" s="31"/>
      <c r="J7" s="32"/>
      <c r="K7" s="33"/>
      <c r="L7" s="34"/>
      <c r="M7" s="30"/>
    </row>
    <row r="8" spans="2:16" ht="19.5" customHeight="1" x14ac:dyDescent="0.2">
      <c r="B8" s="35"/>
      <c r="C8" s="36" t="s">
        <v>15</v>
      </c>
      <c r="D8" s="37"/>
      <c r="E8" s="38"/>
      <c r="F8" s="39"/>
      <c r="G8" s="40"/>
      <c r="H8" s="40"/>
      <c r="I8" s="40"/>
      <c r="J8" s="40"/>
      <c r="K8" s="40"/>
      <c r="L8" s="40"/>
      <c r="M8" s="40"/>
    </row>
    <row r="9" spans="2:16" ht="9.75" customHeight="1" x14ac:dyDescent="0.2">
      <c r="B9" s="35"/>
      <c r="C9" s="41"/>
      <c r="D9" s="42"/>
      <c r="E9" s="43"/>
      <c r="F9" s="44"/>
      <c r="G9" s="45"/>
      <c r="H9" s="45"/>
      <c r="I9" s="45"/>
      <c r="J9" s="45"/>
      <c r="K9" s="45"/>
      <c r="L9" s="40"/>
      <c r="M9" s="40"/>
    </row>
    <row r="10" spans="2:16" ht="25.5" customHeight="1" x14ac:dyDescent="0.2">
      <c r="B10" s="46" t="s">
        <v>16</v>
      </c>
      <c r="C10" s="47"/>
      <c r="D10" s="48" t="s">
        <v>17</v>
      </c>
      <c r="E10" s="43">
        <v>5110</v>
      </c>
      <c r="F10" s="44" t="s">
        <v>18</v>
      </c>
      <c r="G10" s="49">
        <v>500000</v>
      </c>
      <c r="H10" s="49">
        <v>500000</v>
      </c>
      <c r="I10" s="50">
        <v>422113</v>
      </c>
      <c r="J10" s="49">
        <v>402161</v>
      </c>
      <c r="K10" s="49">
        <v>402161</v>
      </c>
      <c r="L10" s="51">
        <v>0.84</v>
      </c>
      <c r="M10" s="51">
        <v>1</v>
      </c>
      <c r="N10" s="52"/>
      <c r="P10" s="52"/>
    </row>
    <row r="11" spans="2:16" ht="24.75" customHeight="1" x14ac:dyDescent="0.2">
      <c r="B11" s="46"/>
      <c r="C11" s="47"/>
      <c r="D11" s="48"/>
      <c r="E11" s="43">
        <v>5150</v>
      </c>
      <c r="F11" s="44" t="s">
        <v>19</v>
      </c>
      <c r="G11" s="49">
        <v>700000</v>
      </c>
      <c r="H11" s="49">
        <v>700000</v>
      </c>
      <c r="I11" s="49">
        <v>1132404.76</v>
      </c>
      <c r="J11" s="49">
        <v>1132404.76</v>
      </c>
      <c r="K11" s="49">
        <v>1132404.76</v>
      </c>
      <c r="L11" s="51">
        <f>+K11/H11</f>
        <v>1.6177210857142856</v>
      </c>
      <c r="M11" s="51">
        <v>0.38</v>
      </c>
      <c r="N11" s="52"/>
      <c r="P11" s="52"/>
    </row>
    <row r="12" spans="2:16" ht="22.5" customHeight="1" x14ac:dyDescent="0.2">
      <c r="B12" s="46"/>
      <c r="C12" s="47"/>
      <c r="D12" s="48"/>
      <c r="E12" s="43">
        <v>5190</v>
      </c>
      <c r="F12" s="44" t="s">
        <v>20</v>
      </c>
      <c r="G12" s="49">
        <v>250000</v>
      </c>
      <c r="H12" s="49">
        <v>250000</v>
      </c>
      <c r="I12" s="49">
        <v>125860</v>
      </c>
      <c r="J12" s="49">
        <v>125860</v>
      </c>
      <c r="K12" s="49">
        <v>125860</v>
      </c>
      <c r="L12" s="51">
        <f>+K12/H12</f>
        <v>0.50344</v>
      </c>
      <c r="M12" s="51">
        <v>0</v>
      </c>
      <c r="N12" s="52"/>
      <c r="P12" s="52"/>
    </row>
    <row r="13" spans="2:16" ht="15" customHeight="1" x14ac:dyDescent="0.2">
      <c r="B13" s="46"/>
      <c r="C13" s="47"/>
      <c r="D13" s="48"/>
      <c r="E13" s="43">
        <v>5210</v>
      </c>
      <c r="F13" s="44" t="s">
        <v>21</v>
      </c>
      <c r="G13" s="49">
        <v>250000</v>
      </c>
      <c r="H13" s="49">
        <v>250000</v>
      </c>
      <c r="I13" s="49">
        <v>248250.15</v>
      </c>
      <c r="J13" s="49">
        <v>248250.15</v>
      </c>
      <c r="K13" s="49">
        <v>248250.15</v>
      </c>
      <c r="L13" s="51">
        <f>+K13/H13</f>
        <v>0.99300060000000001</v>
      </c>
      <c r="M13" s="51">
        <v>0.99</v>
      </c>
      <c r="N13" s="52"/>
      <c r="P13" s="52"/>
    </row>
    <row r="14" spans="2:16" ht="16.5" customHeight="1" x14ac:dyDescent="0.2">
      <c r="B14" s="46"/>
      <c r="C14" s="47"/>
      <c r="D14" s="48"/>
      <c r="E14" s="43">
        <v>5320</v>
      </c>
      <c r="F14" s="43" t="s">
        <v>22</v>
      </c>
      <c r="G14" s="43">
        <v>0</v>
      </c>
      <c r="H14" s="43">
        <v>0</v>
      </c>
      <c r="I14" s="49">
        <v>45207.71</v>
      </c>
      <c r="J14" s="49">
        <v>45207.71</v>
      </c>
      <c r="K14" s="49">
        <v>45207.71</v>
      </c>
      <c r="L14" s="51">
        <v>0</v>
      </c>
      <c r="M14" s="51">
        <v>0</v>
      </c>
      <c r="N14" s="52"/>
      <c r="P14" s="52"/>
    </row>
    <row r="15" spans="2:16" ht="23.25" customHeight="1" x14ac:dyDescent="0.2">
      <c r="B15" s="46"/>
      <c r="C15" s="47"/>
      <c r="D15" s="48"/>
      <c r="E15" s="43">
        <v>5620</v>
      </c>
      <c r="F15" s="44" t="s">
        <v>23</v>
      </c>
      <c r="G15" s="49">
        <v>0</v>
      </c>
      <c r="H15" s="49">
        <v>0</v>
      </c>
      <c r="I15" s="49">
        <v>134690.72</v>
      </c>
      <c r="J15" s="49">
        <v>134690.72</v>
      </c>
      <c r="K15" s="49">
        <v>134690.72</v>
      </c>
      <c r="L15" s="51">
        <v>0</v>
      </c>
      <c r="M15" s="51">
        <v>1</v>
      </c>
      <c r="N15" s="52"/>
      <c r="P15" s="52"/>
    </row>
    <row r="16" spans="2:16" ht="29.25" customHeight="1" x14ac:dyDescent="0.2">
      <c r="B16" s="46"/>
      <c r="C16" s="47"/>
      <c r="D16" s="48"/>
      <c r="E16" s="43">
        <v>5650</v>
      </c>
      <c r="F16" s="44" t="s">
        <v>24</v>
      </c>
      <c r="G16" s="49"/>
      <c r="H16" s="49"/>
      <c r="I16" s="49">
        <v>41760</v>
      </c>
      <c r="J16" s="49">
        <v>41760</v>
      </c>
      <c r="K16" s="49">
        <v>41760</v>
      </c>
      <c r="L16" s="51">
        <v>0</v>
      </c>
      <c r="M16" s="51">
        <v>0</v>
      </c>
      <c r="N16" s="52"/>
      <c r="P16" s="52"/>
    </row>
    <row r="17" spans="2:16" ht="26.25" customHeight="1" x14ac:dyDescent="0.2">
      <c r="B17" s="46" t="s">
        <v>25</v>
      </c>
      <c r="C17" s="47"/>
      <c r="D17" s="48" t="s">
        <v>26</v>
      </c>
      <c r="E17" s="43">
        <v>5150</v>
      </c>
      <c r="F17" s="44" t="s">
        <v>19</v>
      </c>
      <c r="G17" s="49">
        <v>0</v>
      </c>
      <c r="H17" s="49">
        <v>0</v>
      </c>
      <c r="I17" s="49">
        <v>54000</v>
      </c>
      <c r="J17" s="49">
        <v>54000</v>
      </c>
      <c r="K17" s="49">
        <v>54000</v>
      </c>
      <c r="L17" s="51">
        <v>0</v>
      </c>
      <c r="M17" s="51">
        <v>0</v>
      </c>
      <c r="N17" s="52"/>
      <c r="P17" s="52"/>
    </row>
    <row r="18" spans="2:16" ht="21.75" customHeight="1" x14ac:dyDescent="0.2">
      <c r="B18" s="46" t="s">
        <v>27</v>
      </c>
      <c r="C18" s="47"/>
      <c r="D18" s="48" t="s">
        <v>28</v>
      </c>
      <c r="E18" s="43">
        <v>5150</v>
      </c>
      <c r="F18" s="44" t="s">
        <v>19</v>
      </c>
      <c r="G18" s="49">
        <v>0</v>
      </c>
      <c r="H18" s="49">
        <v>0</v>
      </c>
      <c r="I18" s="49">
        <v>268969.98</v>
      </c>
      <c r="J18" s="49">
        <v>268969.98</v>
      </c>
      <c r="K18" s="49">
        <v>268969.98</v>
      </c>
      <c r="L18" s="51">
        <v>0</v>
      </c>
      <c r="M18" s="51">
        <f>+K18/I18</f>
        <v>1</v>
      </c>
      <c r="N18" s="52"/>
      <c r="P18" s="52"/>
    </row>
    <row r="19" spans="2:16" ht="25.5" customHeight="1" x14ac:dyDescent="0.2">
      <c r="B19" s="46"/>
      <c r="C19" s="47"/>
      <c r="D19" s="48"/>
      <c r="E19" s="43">
        <v>5190</v>
      </c>
      <c r="F19" s="44" t="s">
        <v>20</v>
      </c>
      <c r="G19" s="49">
        <v>0</v>
      </c>
      <c r="H19" s="49">
        <v>0</v>
      </c>
      <c r="I19" s="49">
        <v>17034.84</v>
      </c>
      <c r="J19" s="49">
        <v>17034.84</v>
      </c>
      <c r="K19" s="49">
        <v>17034.84</v>
      </c>
      <c r="L19" s="51">
        <v>0</v>
      </c>
      <c r="M19" s="51">
        <v>1</v>
      </c>
      <c r="N19" s="52"/>
      <c r="P19" s="52"/>
    </row>
    <row r="20" spans="2:16" ht="15.95" customHeight="1" x14ac:dyDescent="0.2">
      <c r="B20" s="46"/>
      <c r="C20" s="47"/>
      <c r="D20" s="48"/>
      <c r="E20" s="43">
        <v>5310</v>
      </c>
      <c r="F20" s="44" t="s">
        <v>29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1">
        <v>0</v>
      </c>
      <c r="M20" s="51">
        <v>0</v>
      </c>
      <c r="N20" s="52"/>
      <c r="P20" s="52"/>
    </row>
    <row r="21" spans="2:16" ht="24.75" customHeight="1" x14ac:dyDescent="0.2">
      <c r="B21" s="46"/>
      <c r="C21" s="47"/>
      <c r="D21" s="48"/>
      <c r="E21" s="43">
        <v>5320</v>
      </c>
      <c r="F21" s="44" t="s">
        <v>22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1">
        <v>0</v>
      </c>
      <c r="M21" s="51">
        <v>0</v>
      </c>
      <c r="N21" s="52"/>
      <c r="P21" s="52"/>
    </row>
    <row r="22" spans="2:16" ht="24.75" customHeight="1" x14ac:dyDescent="0.2">
      <c r="B22" s="46"/>
      <c r="C22" s="47"/>
      <c r="D22" s="48"/>
      <c r="E22" s="43">
        <v>5670</v>
      </c>
      <c r="F22" s="44" t="s">
        <v>30</v>
      </c>
      <c r="G22" s="49">
        <v>0</v>
      </c>
      <c r="H22" s="49">
        <v>0</v>
      </c>
      <c r="I22" s="49">
        <v>19300.63</v>
      </c>
      <c r="J22" s="49">
        <v>19300.63</v>
      </c>
      <c r="K22" s="49">
        <v>19300.63</v>
      </c>
      <c r="L22" s="51">
        <v>0</v>
      </c>
      <c r="M22" s="51">
        <v>1</v>
      </c>
      <c r="N22" s="52"/>
      <c r="P22" s="52"/>
    </row>
    <row r="23" spans="2:16" ht="24.75" customHeight="1" x14ac:dyDescent="0.2">
      <c r="B23" s="46" t="s">
        <v>31</v>
      </c>
      <c r="C23" s="47"/>
      <c r="D23" s="48" t="s">
        <v>32</v>
      </c>
      <c r="E23" s="43">
        <v>5110</v>
      </c>
      <c r="F23" s="44" t="s">
        <v>18</v>
      </c>
      <c r="G23" s="49">
        <v>0</v>
      </c>
      <c r="H23" s="49">
        <v>0</v>
      </c>
      <c r="I23" s="49">
        <v>37105.199999999997</v>
      </c>
      <c r="J23" s="49">
        <v>32731.599999999999</v>
      </c>
      <c r="K23" s="49">
        <v>32731.599999999999</v>
      </c>
      <c r="L23" s="51">
        <v>0</v>
      </c>
      <c r="M23" s="51">
        <v>0.88</v>
      </c>
      <c r="N23" s="52"/>
      <c r="P23" s="52"/>
    </row>
    <row r="24" spans="2:16" ht="24.75" customHeight="1" x14ac:dyDescent="0.2">
      <c r="B24" s="35"/>
      <c r="C24" s="41"/>
      <c r="D24" s="48"/>
      <c r="E24" s="43">
        <v>5150</v>
      </c>
      <c r="F24" s="44" t="s">
        <v>19</v>
      </c>
      <c r="G24" s="49">
        <v>0</v>
      </c>
      <c r="H24" s="49">
        <v>0</v>
      </c>
      <c r="I24" s="49">
        <v>3204537.56</v>
      </c>
      <c r="J24" s="49">
        <v>2369644.42</v>
      </c>
      <c r="K24" s="49">
        <v>2369644.42</v>
      </c>
      <c r="L24" s="51">
        <v>0</v>
      </c>
      <c r="M24" s="51">
        <v>0.74</v>
      </c>
      <c r="N24" s="52"/>
      <c r="P24" s="52"/>
    </row>
    <row r="25" spans="2:16" ht="20.25" customHeight="1" x14ac:dyDescent="0.2">
      <c r="B25" s="35"/>
      <c r="C25" s="41"/>
      <c r="D25" s="48"/>
      <c r="E25" s="43">
        <v>5190</v>
      </c>
      <c r="F25" s="44" t="s">
        <v>20</v>
      </c>
      <c r="G25" s="49">
        <v>0</v>
      </c>
      <c r="H25" s="49">
        <v>0</v>
      </c>
      <c r="I25" s="49">
        <v>45008</v>
      </c>
      <c r="J25" s="49">
        <v>45008</v>
      </c>
      <c r="K25" s="49">
        <v>45008</v>
      </c>
      <c r="L25" s="51">
        <v>0</v>
      </c>
      <c r="M25" s="51">
        <v>1</v>
      </c>
      <c r="N25" s="52"/>
      <c r="P25" s="52"/>
    </row>
    <row r="26" spans="2:16" ht="20.25" customHeight="1" x14ac:dyDescent="0.2">
      <c r="B26" s="35"/>
      <c r="C26" s="41"/>
      <c r="D26" s="48"/>
      <c r="E26" s="43">
        <v>5210</v>
      </c>
      <c r="F26" s="44" t="s">
        <v>21</v>
      </c>
      <c r="G26" s="49">
        <v>0</v>
      </c>
      <c r="H26" s="49">
        <v>0</v>
      </c>
      <c r="I26" s="49">
        <v>132712.82</v>
      </c>
      <c r="J26" s="49">
        <v>97600.05</v>
      </c>
      <c r="K26" s="49">
        <v>97600.05</v>
      </c>
      <c r="L26" s="51">
        <v>0</v>
      </c>
      <c r="M26" s="51">
        <v>0.74</v>
      </c>
      <c r="N26" s="52"/>
      <c r="P26" s="52"/>
    </row>
    <row r="27" spans="2:16" ht="20.25" customHeight="1" x14ac:dyDescent="0.2">
      <c r="B27" s="35"/>
      <c r="C27" s="41"/>
      <c r="D27" s="48"/>
      <c r="E27" s="43">
        <v>5230</v>
      </c>
      <c r="F27" s="44" t="s">
        <v>33</v>
      </c>
      <c r="G27" s="49">
        <v>0</v>
      </c>
      <c r="H27" s="49">
        <v>0</v>
      </c>
      <c r="I27" s="49">
        <v>73000</v>
      </c>
      <c r="J27" s="49">
        <v>70450.009999999995</v>
      </c>
      <c r="K27" s="49">
        <v>70450.009999999995</v>
      </c>
      <c r="L27" s="51">
        <v>0</v>
      </c>
      <c r="M27" s="51">
        <v>0.97</v>
      </c>
      <c r="N27" s="52"/>
      <c r="P27" s="52"/>
    </row>
    <row r="28" spans="2:16" ht="20.25" customHeight="1" x14ac:dyDescent="0.2">
      <c r="B28" s="35"/>
      <c r="C28" s="41"/>
      <c r="D28" s="48"/>
      <c r="E28" s="43">
        <v>5310</v>
      </c>
      <c r="F28" s="44" t="s">
        <v>29</v>
      </c>
      <c r="G28" s="49">
        <v>0</v>
      </c>
      <c r="H28" s="49">
        <v>0</v>
      </c>
      <c r="I28" s="49">
        <v>320000</v>
      </c>
      <c r="J28" s="49">
        <v>320000</v>
      </c>
      <c r="K28" s="49">
        <v>320000</v>
      </c>
      <c r="L28" s="51">
        <v>0</v>
      </c>
      <c r="M28" s="51">
        <v>1</v>
      </c>
      <c r="N28" s="52"/>
      <c r="P28" s="52"/>
    </row>
    <row r="29" spans="2:16" ht="20.25" customHeight="1" x14ac:dyDescent="0.2">
      <c r="B29" s="35"/>
      <c r="C29" s="41"/>
      <c r="D29" s="48"/>
      <c r="E29" s="43">
        <v>5640</v>
      </c>
      <c r="F29" s="43" t="s">
        <v>34</v>
      </c>
      <c r="G29" s="49">
        <v>0</v>
      </c>
      <c r="H29" s="49">
        <v>0</v>
      </c>
      <c r="I29" s="49">
        <v>164000</v>
      </c>
      <c r="J29" s="49">
        <v>158409.19</v>
      </c>
      <c r="K29" s="49">
        <v>158409.19</v>
      </c>
      <c r="L29" s="51">
        <v>0</v>
      </c>
      <c r="M29" s="51">
        <v>0.97</v>
      </c>
      <c r="N29" s="52"/>
      <c r="P29" s="52"/>
    </row>
    <row r="30" spans="2:16" ht="20.25" customHeight="1" x14ac:dyDescent="0.2">
      <c r="B30" s="35"/>
      <c r="C30" s="41"/>
      <c r="D30" s="48"/>
      <c r="E30" s="43">
        <v>5650</v>
      </c>
      <c r="F30" s="44" t="s">
        <v>24</v>
      </c>
      <c r="G30" s="49">
        <v>0</v>
      </c>
      <c r="H30" s="49">
        <v>0</v>
      </c>
      <c r="I30" s="49">
        <v>192609.18</v>
      </c>
      <c r="J30" s="49">
        <v>165809.18</v>
      </c>
      <c r="K30" s="49">
        <v>165809.18</v>
      </c>
      <c r="L30" s="51">
        <v>0</v>
      </c>
      <c r="M30" s="51">
        <v>0.86</v>
      </c>
      <c r="N30" s="52"/>
      <c r="P30" s="52"/>
    </row>
    <row r="31" spans="2:16" ht="20.25" customHeight="1" x14ac:dyDescent="0.2">
      <c r="B31" s="35"/>
      <c r="C31" s="41"/>
      <c r="D31" s="48"/>
      <c r="E31" s="43">
        <v>5660</v>
      </c>
      <c r="F31" s="44" t="s">
        <v>35</v>
      </c>
      <c r="G31" s="49">
        <v>0</v>
      </c>
      <c r="H31" s="49">
        <v>0</v>
      </c>
      <c r="I31" s="49">
        <v>214851.09</v>
      </c>
      <c r="J31" s="49">
        <v>167390.13</v>
      </c>
      <c r="K31" s="49">
        <v>167390.13</v>
      </c>
      <c r="L31" s="51">
        <v>0</v>
      </c>
      <c r="M31" s="51">
        <v>0.78</v>
      </c>
      <c r="N31" s="52"/>
      <c r="P31" s="52"/>
    </row>
    <row r="32" spans="2:16" ht="20.25" customHeight="1" x14ac:dyDescent="0.2">
      <c r="B32" s="35"/>
      <c r="C32" s="41"/>
      <c r="D32" s="48"/>
      <c r="E32" s="43">
        <v>5690</v>
      </c>
      <c r="F32" s="44" t="s">
        <v>36</v>
      </c>
      <c r="G32" s="49">
        <v>0</v>
      </c>
      <c r="H32" s="49">
        <v>0</v>
      </c>
      <c r="I32" s="49">
        <v>126064.8</v>
      </c>
      <c r="J32" s="49">
        <v>124008.55</v>
      </c>
      <c r="K32" s="49">
        <v>124008.55</v>
      </c>
      <c r="L32" s="51">
        <v>0</v>
      </c>
      <c r="M32" s="51">
        <v>0.98</v>
      </c>
      <c r="N32" s="52"/>
      <c r="P32" s="52"/>
    </row>
    <row r="33" spans="2:16" ht="16.350000000000001" customHeight="1" x14ac:dyDescent="0.2">
      <c r="B33" s="53" t="s">
        <v>37</v>
      </c>
      <c r="C33" s="54"/>
      <c r="D33" s="54"/>
      <c r="E33" s="54"/>
      <c r="F33" s="55"/>
      <c r="G33" s="56">
        <f>SUM(G10:G32)</f>
        <v>1700000</v>
      </c>
      <c r="H33" s="56">
        <f>SUM(H10:H32)</f>
        <v>1700000</v>
      </c>
      <c r="I33" s="56">
        <f>SUM(I10:I32)</f>
        <v>7019480.4399999995</v>
      </c>
      <c r="J33" s="56">
        <f>SUM(J10:J32)</f>
        <v>6040690.919999999</v>
      </c>
      <c r="K33" s="56">
        <f>SUM(K10:K32)</f>
        <v>6040690.919999999</v>
      </c>
      <c r="L33" s="57">
        <f>+K33/H33</f>
        <v>3.5533475999999995</v>
      </c>
      <c r="M33" s="58">
        <f>+K33/I33</f>
        <v>0.86056097337027404</v>
      </c>
      <c r="N33" s="52"/>
      <c r="P33" s="52"/>
    </row>
    <row r="34" spans="2:16" ht="16.350000000000001" customHeight="1" x14ac:dyDescent="0.2">
      <c r="B34" s="59"/>
      <c r="C34" s="60"/>
      <c r="D34" s="61"/>
      <c r="E34" s="62"/>
      <c r="F34" s="63"/>
      <c r="G34" s="64"/>
      <c r="H34" s="64"/>
      <c r="I34" s="65"/>
      <c r="J34" s="64"/>
      <c r="K34" s="65"/>
      <c r="L34" s="64"/>
      <c r="M34" s="66"/>
      <c r="N34" s="52"/>
      <c r="P34" s="52"/>
    </row>
    <row r="35" spans="2:16" ht="16.350000000000001" customHeight="1" x14ac:dyDescent="0.2">
      <c r="B35" s="67" t="s">
        <v>38</v>
      </c>
      <c r="C35" s="68"/>
      <c r="D35" s="69"/>
      <c r="E35" s="38"/>
      <c r="F35" s="39"/>
      <c r="G35" s="40"/>
      <c r="H35" s="40"/>
      <c r="I35" s="65"/>
      <c r="J35" s="40"/>
      <c r="K35" s="65"/>
      <c r="L35" s="40"/>
      <c r="M35" s="66"/>
      <c r="N35" s="52"/>
      <c r="P35" s="52"/>
    </row>
    <row r="36" spans="2:16" ht="24" customHeight="1" x14ac:dyDescent="0.2">
      <c r="B36" s="70"/>
      <c r="C36" s="71" t="s">
        <v>39</v>
      </c>
      <c r="D36" s="72"/>
      <c r="E36" s="38"/>
      <c r="F36" s="39"/>
      <c r="G36" s="40"/>
      <c r="H36" s="40"/>
      <c r="I36" s="65"/>
      <c r="J36" s="40"/>
      <c r="K36" s="65"/>
      <c r="L36" s="40"/>
      <c r="M36" s="66"/>
      <c r="N36" s="52"/>
      <c r="P36" s="52"/>
    </row>
    <row r="37" spans="2:16" ht="16.350000000000001" customHeight="1" x14ac:dyDescent="0.2">
      <c r="B37" s="73"/>
      <c r="C37" s="74"/>
      <c r="D37" s="75"/>
      <c r="E37" s="76"/>
      <c r="F37" s="74"/>
      <c r="G37" s="40"/>
      <c r="H37" s="40"/>
      <c r="I37" s="65"/>
      <c r="J37" s="40"/>
      <c r="K37" s="65"/>
      <c r="L37" s="40"/>
      <c r="M37" s="66"/>
      <c r="N37" s="52"/>
      <c r="P37" s="52"/>
    </row>
    <row r="38" spans="2:16" s="80" customFormat="1" ht="12.75" customHeight="1" x14ac:dyDescent="0.2">
      <c r="B38" s="46" t="s">
        <v>31</v>
      </c>
      <c r="C38" s="47"/>
      <c r="D38" s="48" t="s">
        <v>32</v>
      </c>
      <c r="E38" s="77">
        <v>6220</v>
      </c>
      <c r="F38" s="44" t="s">
        <v>40</v>
      </c>
      <c r="G38" s="78">
        <v>0</v>
      </c>
      <c r="H38" s="49">
        <v>0</v>
      </c>
      <c r="I38" s="49">
        <v>5236011.1399999997</v>
      </c>
      <c r="J38" s="49">
        <v>1514860.24</v>
      </c>
      <c r="K38" s="50">
        <v>1514860.24</v>
      </c>
      <c r="L38" s="51">
        <v>0</v>
      </c>
      <c r="M38" s="79">
        <v>0.28999999999999998</v>
      </c>
      <c r="P38" s="52"/>
    </row>
    <row r="39" spans="2:16" x14ac:dyDescent="0.2">
      <c r="B39" s="35"/>
      <c r="C39" s="41"/>
      <c r="D39" s="66"/>
      <c r="E39" s="77"/>
      <c r="F39" s="65"/>
      <c r="G39" s="81"/>
      <c r="H39" s="81"/>
      <c r="I39" s="82"/>
      <c r="J39" s="81"/>
      <c r="K39" s="82"/>
      <c r="L39" s="83"/>
      <c r="M39" s="84"/>
    </row>
    <row r="40" spans="2:16" ht="12.75" customHeight="1" x14ac:dyDescent="0.2">
      <c r="B40" s="85" t="s">
        <v>41</v>
      </c>
      <c r="C40" s="86"/>
      <c r="D40" s="86"/>
      <c r="E40" s="86"/>
      <c r="F40" s="87"/>
      <c r="G40" s="88">
        <v>0</v>
      </c>
      <c r="H40" s="88">
        <v>0</v>
      </c>
      <c r="I40" s="89">
        <f>SUM(I38:I39)</f>
        <v>5236011.1399999997</v>
      </c>
      <c r="J40" s="89">
        <f>SUM(J38:J39)</f>
        <v>1514860.24</v>
      </c>
      <c r="K40" s="89">
        <f>SUM(K38:K39)</f>
        <v>1514860.24</v>
      </c>
      <c r="L40" s="90">
        <v>0</v>
      </c>
      <c r="M40" s="91">
        <v>0</v>
      </c>
    </row>
    <row r="41" spans="2:16" x14ac:dyDescent="0.2">
      <c r="B41" s="35"/>
      <c r="C41" s="41"/>
      <c r="D41" s="65"/>
      <c r="E41" s="92"/>
      <c r="F41" s="65"/>
      <c r="G41" s="40"/>
      <c r="H41" s="40"/>
      <c r="I41" s="65"/>
      <c r="J41" s="40"/>
      <c r="K41" s="65"/>
      <c r="L41" s="40"/>
      <c r="M41" s="66"/>
    </row>
    <row r="42" spans="2:16" ht="12.75" customHeight="1" x14ac:dyDescent="0.2">
      <c r="B42" s="85" t="s">
        <v>42</v>
      </c>
      <c r="C42" s="86"/>
      <c r="D42" s="86"/>
      <c r="E42" s="86"/>
      <c r="F42" s="87"/>
      <c r="G42" s="88">
        <f>+G33+G40</f>
        <v>1700000</v>
      </c>
      <c r="H42" s="88">
        <f>+H33+H40</f>
        <v>1700000</v>
      </c>
      <c r="I42" s="88">
        <f>+I33+I40</f>
        <v>12255491.579999998</v>
      </c>
      <c r="J42" s="88">
        <f>+J33+J40</f>
        <v>7555551.1599999992</v>
      </c>
      <c r="K42" s="88">
        <f>+K33+K40</f>
        <v>7555551.1599999992</v>
      </c>
      <c r="L42" s="90">
        <v>4.46</v>
      </c>
      <c r="M42" s="91">
        <v>0.62</v>
      </c>
    </row>
    <row r="43" spans="2:16" x14ac:dyDescent="0.2">
      <c r="B43" s="93" t="s">
        <v>43</v>
      </c>
      <c r="J43" s="52"/>
    </row>
    <row r="44" spans="2:16" x14ac:dyDescent="0.2">
      <c r="J44" s="52"/>
    </row>
    <row r="45" spans="2:16" x14ac:dyDescent="0.2">
      <c r="J45" s="52"/>
    </row>
    <row r="46" spans="2:16" x14ac:dyDescent="0.2">
      <c r="K46" s="94"/>
      <c r="L46" s="94"/>
      <c r="M46" s="94"/>
    </row>
    <row r="47" spans="2:16" x14ac:dyDescent="0.2">
      <c r="D47" s="94" t="s">
        <v>44</v>
      </c>
      <c r="F47" s="95"/>
      <c r="G47" s="95"/>
      <c r="H47" s="94" t="s">
        <v>45</v>
      </c>
      <c r="I47" s="94"/>
      <c r="J47" s="94"/>
      <c r="K47" s="94"/>
      <c r="L47" s="94"/>
      <c r="M47" s="94"/>
    </row>
    <row r="48" spans="2:16" ht="15" customHeight="1" x14ac:dyDescent="0.2">
      <c r="D48" s="96" t="s">
        <v>46</v>
      </c>
      <c r="E48" s="95"/>
      <c r="F48" s="95"/>
      <c r="G48" s="95"/>
      <c r="H48" s="97" t="s">
        <v>47</v>
      </c>
      <c r="I48" s="97"/>
      <c r="J48" s="97"/>
      <c r="K48" s="98"/>
      <c r="L48" s="98"/>
      <c r="M48" s="98"/>
    </row>
    <row r="49" spans="4:13" x14ac:dyDescent="0.2">
      <c r="D49" s="96"/>
      <c r="H49" s="99"/>
      <c r="I49" s="99"/>
      <c r="J49" s="99"/>
      <c r="K49" s="97"/>
      <c r="L49" s="97"/>
      <c r="M49" s="99"/>
    </row>
    <row r="50" spans="4:13" x14ac:dyDescent="0.2">
      <c r="K50" s="94"/>
      <c r="L50" s="94"/>
    </row>
    <row r="51" spans="4:13" x14ac:dyDescent="0.2">
      <c r="G51" s="94"/>
      <c r="H51" s="94"/>
      <c r="I51" s="100"/>
      <c r="J51" s="94"/>
    </row>
    <row r="52" spans="4:13" x14ac:dyDescent="0.2">
      <c r="G52" s="94"/>
      <c r="H52" s="94"/>
      <c r="I52" s="100"/>
      <c r="J52" s="94"/>
    </row>
    <row r="53" spans="4:13" x14ac:dyDescent="0.2">
      <c r="G53" s="94"/>
      <c r="H53" s="94"/>
      <c r="I53" s="100"/>
      <c r="J53" s="94"/>
    </row>
    <row r="54" spans="4:13" x14ac:dyDescent="0.2">
      <c r="G54" s="94"/>
      <c r="H54" s="94"/>
      <c r="I54" s="94"/>
      <c r="J54" s="94"/>
    </row>
    <row r="55" spans="4:13" x14ac:dyDescent="0.2">
      <c r="G55" s="94"/>
      <c r="H55" s="100"/>
      <c r="I55" s="94"/>
      <c r="J55" s="94"/>
    </row>
    <row r="56" spans="4:13" x14ac:dyDescent="0.2">
      <c r="G56" s="94"/>
      <c r="H56" s="100"/>
      <c r="I56" s="100"/>
      <c r="J56" s="100"/>
    </row>
    <row r="57" spans="4:13" x14ac:dyDescent="0.2">
      <c r="G57" s="94"/>
      <c r="H57" s="100"/>
      <c r="I57" s="100"/>
      <c r="J57" s="100"/>
      <c r="K57" s="52"/>
    </row>
    <row r="58" spans="4:13" x14ac:dyDescent="0.2">
      <c r="G58" s="94"/>
      <c r="H58" s="100"/>
      <c r="I58" s="100"/>
      <c r="J58" s="100"/>
      <c r="K58" s="52"/>
    </row>
    <row r="59" spans="4:13" x14ac:dyDescent="0.2">
      <c r="G59" s="94"/>
      <c r="H59" s="100"/>
      <c r="I59" s="100"/>
      <c r="J59" s="100"/>
      <c r="K59" s="52"/>
    </row>
    <row r="60" spans="4:13" x14ac:dyDescent="0.2">
      <c r="G60" s="94"/>
      <c r="H60" s="100"/>
      <c r="I60" s="100"/>
      <c r="J60" s="100"/>
      <c r="K60" s="52"/>
    </row>
    <row r="61" spans="4:13" x14ac:dyDescent="0.2">
      <c r="G61" s="94"/>
      <c r="H61" s="100"/>
      <c r="I61" s="100"/>
      <c r="J61" s="100"/>
      <c r="K61" s="52"/>
    </row>
    <row r="62" spans="4:13" x14ac:dyDescent="0.2">
      <c r="G62" s="94"/>
      <c r="H62" s="100"/>
      <c r="I62" s="100"/>
      <c r="J62" s="100"/>
      <c r="K62" s="52"/>
    </row>
    <row r="63" spans="4:13" x14ac:dyDescent="0.2">
      <c r="G63" s="94"/>
      <c r="H63" s="100"/>
      <c r="I63" s="100"/>
      <c r="J63" s="100"/>
      <c r="K63" s="52"/>
    </row>
    <row r="64" spans="4:13" x14ac:dyDescent="0.2">
      <c r="G64" s="94"/>
      <c r="H64" s="100"/>
      <c r="I64" s="100"/>
      <c r="J64" s="100"/>
      <c r="K64" s="52"/>
    </row>
    <row r="65" spans="7:11" x14ac:dyDescent="0.2">
      <c r="G65" s="94"/>
      <c r="H65" s="100"/>
      <c r="I65" s="100"/>
      <c r="J65" s="100"/>
      <c r="K65" s="52"/>
    </row>
    <row r="66" spans="7:11" x14ac:dyDescent="0.2">
      <c r="G66" s="94"/>
      <c r="H66" s="100"/>
      <c r="I66" s="100"/>
      <c r="J66" s="100"/>
      <c r="K66" s="52"/>
    </row>
    <row r="67" spans="7:11" x14ac:dyDescent="0.2">
      <c r="G67" s="94"/>
      <c r="H67" s="100"/>
      <c r="I67" s="100"/>
      <c r="J67" s="100"/>
      <c r="K67" s="52"/>
    </row>
    <row r="68" spans="7:11" x14ac:dyDescent="0.2">
      <c r="G68" s="94"/>
      <c r="H68" s="100"/>
      <c r="I68" s="100"/>
      <c r="J68" s="100"/>
      <c r="K68" s="52"/>
    </row>
    <row r="69" spans="7:11" x14ac:dyDescent="0.2">
      <c r="G69" s="94"/>
      <c r="H69" s="100"/>
      <c r="I69" s="100"/>
      <c r="J69" s="100"/>
      <c r="K69" s="52"/>
    </row>
    <row r="70" spans="7:11" x14ac:dyDescent="0.2">
      <c r="G70" s="94"/>
      <c r="H70" s="100"/>
      <c r="I70" s="100"/>
      <c r="J70" s="100"/>
      <c r="K70" s="52"/>
    </row>
    <row r="71" spans="7:11" x14ac:dyDescent="0.2">
      <c r="G71" s="94"/>
      <c r="H71" s="100"/>
      <c r="I71" s="100"/>
      <c r="J71" s="100"/>
      <c r="K71" s="52"/>
    </row>
    <row r="72" spans="7:11" x14ac:dyDescent="0.2">
      <c r="G72" s="94"/>
      <c r="H72" s="100"/>
      <c r="I72" s="100"/>
      <c r="J72" s="100"/>
      <c r="K72" s="52"/>
    </row>
    <row r="73" spans="7:11" x14ac:dyDescent="0.2">
      <c r="G73" s="94"/>
      <c r="H73" s="100"/>
      <c r="I73" s="100"/>
      <c r="J73" s="100"/>
      <c r="K73" s="52"/>
    </row>
    <row r="74" spans="7:11" x14ac:dyDescent="0.2">
      <c r="H74" s="100"/>
      <c r="I74" s="52"/>
      <c r="J74" s="52"/>
      <c r="K74" s="52"/>
    </row>
    <row r="75" spans="7:11" x14ac:dyDescent="0.2">
      <c r="H75" s="100"/>
      <c r="I75" s="52"/>
      <c r="J75" s="52"/>
      <c r="K75" s="52"/>
    </row>
    <row r="76" spans="7:11" x14ac:dyDescent="0.2">
      <c r="H76" s="100"/>
      <c r="I76" s="52"/>
      <c r="J76" s="52"/>
      <c r="K76" s="52"/>
    </row>
    <row r="77" spans="7:11" x14ac:dyDescent="0.2">
      <c r="I77" s="52"/>
      <c r="J77" s="52"/>
      <c r="K77" s="52"/>
    </row>
    <row r="78" spans="7:11" x14ac:dyDescent="0.2">
      <c r="I78" s="52"/>
      <c r="J78" s="52"/>
      <c r="K78" s="52"/>
    </row>
  </sheetData>
  <mergeCells count="23">
    <mergeCell ref="K48:M48"/>
    <mergeCell ref="B35:D35"/>
    <mergeCell ref="C36:D36"/>
    <mergeCell ref="B40:F40"/>
    <mergeCell ref="B42:F42"/>
    <mergeCell ref="F47:G47"/>
    <mergeCell ref="E48:G48"/>
    <mergeCell ref="L4:M4"/>
    <mergeCell ref="L5:L6"/>
    <mergeCell ref="M5:M6"/>
    <mergeCell ref="B7:D7"/>
    <mergeCell ref="C8:D8"/>
    <mergeCell ref="B33:F33"/>
    <mergeCell ref="B1:M1"/>
    <mergeCell ref="B2:M2"/>
    <mergeCell ref="B3:C6"/>
    <mergeCell ref="D3:D6"/>
    <mergeCell ref="E3:E6"/>
    <mergeCell ref="F3:F6"/>
    <mergeCell ref="G3:M3"/>
    <mergeCell ref="G4:G6"/>
    <mergeCell ref="H4:H6"/>
    <mergeCell ref="I4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2022-03-24T23:18:37Z</dcterms:created>
  <dcterms:modified xsi:type="dcterms:W3CDTF">2022-03-24T23:18:50Z</dcterms:modified>
</cp:coreProperties>
</file>