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5-INFORMACION-PRESUPUESTAL\04-EAEPEEA\"/>
    </mc:Choice>
  </mc:AlternateContent>
  <bookViews>
    <workbookView xWindow="0" yWindow="0" windowWidth="28800" windowHeight="12435"/>
  </bookViews>
  <sheets>
    <sheet name="Hoja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45" i="1" l="1"/>
  <c r="E45" i="1"/>
  <c r="C45" i="1"/>
  <c r="B45" i="1"/>
  <c r="G44" i="1"/>
  <c r="G43" i="1"/>
  <c r="G42" i="1"/>
  <c r="G41" i="1"/>
  <c r="D40" i="1"/>
  <c r="G40" i="1" s="1"/>
  <c r="G38" i="1"/>
  <c r="G45" i="1" s="1"/>
  <c r="D38" i="1"/>
  <c r="D45" i="1" s="1"/>
  <c r="F23" i="1"/>
  <c r="E23" i="1"/>
  <c r="C23" i="1"/>
  <c r="B23" i="1"/>
  <c r="D22" i="1"/>
  <c r="G22" i="1" s="1"/>
  <c r="D21" i="1"/>
  <c r="G21" i="1" s="1"/>
  <c r="D20" i="1"/>
  <c r="G20" i="1" s="1"/>
  <c r="D19" i="1"/>
  <c r="D23" i="1" s="1"/>
  <c r="E11" i="1"/>
  <c r="C11" i="1"/>
  <c r="D11" i="1" s="1"/>
  <c r="G11" i="1" s="1"/>
  <c r="B11" i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G19" i="1" l="1"/>
  <c r="G23" i="1" s="1"/>
</calcChain>
</file>

<file path=xl/sharedStrings.xml><?xml version="1.0" encoding="utf-8"?>
<sst xmlns="http://schemas.openxmlformats.org/spreadsheetml/2006/main" count="58" uniqueCount="35">
  <si>
    <t xml:space="preserve">
UNIVERSIDAD POLITÉCNICA DE GUANAJUATO
Estado Analítico del Ejercicio del Presupuesto de Egresos
Clasificación Administrativa  
Del 1 de Enero al 31 de Diciembre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</si>
  <si>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</si>
  <si>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</si>
  <si>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</si>
  <si>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</si>
  <si>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</si>
  <si>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</si>
  <si>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</si>
  <si>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</si>
  <si>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</si>
  <si>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</si>
  <si>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DEPACHO DEL C. RECTOR</t>
  </si>
  <si>
    <t>0201 DESPACHO DE LA SRIA. ACADEMICA</t>
  </si>
  <si>
    <t>0301 DESPACHO DE LA SRIA. ADMVA.</t>
  </si>
  <si>
    <t>0401 DESPACHO DEL ABOGADO GENERAL</t>
  </si>
  <si>
    <t>Deoendencia o Unidad Administrativa 5</t>
  </si>
  <si>
    <t>Deoendencia o Unidad Administrativa 6</t>
  </si>
  <si>
    <t>Total del Gasto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</si>
  <si>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</si>
  <si>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</si>
  <si>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</si>
  <si>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</si>
  <si>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</si>
  <si>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</si>
  <si>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</si>
  <si>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</si>
  <si>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</si>
  <si>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</si>
  <si>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</si>
  <si>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</si>
  <si>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emisor”.</t>
  </si>
  <si>
    <t xml:space="preserve">            MTRO. HUGO GARCÍA VARGAS</t>
  </si>
  <si>
    <t>MDO. JOSÉ DE JESÚS ROMO GUTIÉRREZ</t>
  </si>
  <si>
    <t>ENCARGADO DEL DESPACHO DE RECTORÍA</t>
  </si>
  <si>
    <t xml:space="preserve">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</si>
</sst>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" fontId="7" fillId="4" borderId="1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5" fillId="0" borderId="0" xfId="2" applyFont="1"/>
    <xf numFmtId="0" fontId="5" fillId="3" borderId="0" xfId="2" applyFont="1" applyFill="1"/>
    <xf numFmtId="0" fontId="4" fillId="2" borderId="6" xfId="2" applyFont="1" applyFill="1" applyBorder="1" applyAlignment="1">
      <alignment horizontal="center" vertical="center" wrapText="1"/>
    </xf>
    <xf numFmtId="0" fontId="3" fillId="3" borderId="4" xfId="0" applyFont="1" applyFill="1" applyBorder="1" applyProtection="1">
      <protection locked="0"/>
    </xf>
    <xf numFmtId="4" fontId="3" fillId="3" borderId="4" xfId="0" applyNumberFormat="1" applyFont="1" applyFill="1" applyBorder="1" applyProtection="1">
      <protection locked="0"/>
    </xf>
    <xf numFmtId="3" fontId="5" fillId="3" borderId="7" xfId="3" applyNumberFormat="1" applyFont="1" applyFill="1" applyBorder="1" applyAlignment="1">
      <alignment horizontal="right" vertical="center" wrapText="1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0" fontId="6" fillId="3" borderId="4" xfId="1" applyFont="1" applyFill="1" applyBorder="1" applyAlignment="1">
      <alignment horizontal="justify" vertical="center" wrapText="1"/>
    </xf>
    <xf numFmtId="3" fontId="6" fillId="3" borderId="4" xfId="3" applyNumberFormat="1" applyFont="1" applyFill="1" applyBorder="1" applyAlignment="1">
      <alignment horizontal="right" vertical="center" wrapText="1"/>
    </xf>
    <xf numFmtId="0" fontId="6" fillId="3" borderId="5" xfId="1" applyFont="1" applyFill="1" applyBorder="1" applyAlignment="1">
      <alignment horizontal="justify" vertical="center" wrapText="1"/>
    </xf>
    <xf numFmtId="3" fontId="6" fillId="3" borderId="8" xfId="3" applyNumberFormat="1" applyFont="1" applyFill="1" applyBorder="1" applyAlignment="1">
      <alignment horizontal="right" vertical="center" wrapText="1"/>
    </xf>
    <xf numFmtId="0" fontId="6" fillId="3" borderId="6" xfId="1" applyFont="1" applyFill="1" applyBorder="1" applyAlignment="1">
      <alignment horizontal="justify" vertical="center" wrapText="1"/>
    </xf>
    <xf numFmtId="3" fontId="6" fillId="3" borderId="6" xfId="3" applyNumberFormat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5" borderId="7" xfId="4" applyNumberFormat="1" applyFont="1" applyFill="1" applyBorder="1" applyAlignment="1" applyProtection="1">
      <alignment horizontal="left" vertical="center" wrapText="1"/>
      <protection locked="0"/>
    </xf>
    <xf numFmtId="3" fontId="3" fillId="3" borderId="7" xfId="5" applyNumberFormat="1" applyFont="1" applyFill="1" applyBorder="1" applyAlignment="1">
      <alignment vertical="center"/>
    </xf>
    <xf numFmtId="3" fontId="3" fillId="3" borderId="7" xfId="1" applyNumberFormat="1" applyFont="1" applyFill="1" applyBorder="1" applyAlignment="1">
      <alignment vertical="center"/>
    </xf>
    <xf numFmtId="0" fontId="3" fillId="5" borderId="4" xfId="4" applyNumberFormat="1" applyFont="1" applyFill="1" applyBorder="1" applyAlignment="1" applyProtection="1">
      <alignment horizontal="left" vertical="center" wrapText="1"/>
      <protection locked="0"/>
    </xf>
    <xf numFmtId="3" fontId="3" fillId="3" borderId="4" xfId="5" applyNumberFormat="1" applyFont="1" applyFill="1" applyBorder="1" applyAlignment="1">
      <alignment vertical="center"/>
    </xf>
    <xf numFmtId="3" fontId="3" fillId="3" borderId="4" xfId="1" applyNumberFormat="1" applyFont="1" applyFill="1" applyBorder="1" applyAlignment="1">
      <alignment vertical="center"/>
    </xf>
    <xf numFmtId="0" fontId="4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4" fillId="3" borderId="6" xfId="5" applyNumberFormat="1" applyFont="1" applyFill="1" applyBorder="1" applyAlignment="1">
      <alignment vertical="center"/>
    </xf>
    <xf numFmtId="0" fontId="3" fillId="3" borderId="4" xfId="1" applyFont="1" applyFill="1" applyBorder="1" applyAlignment="1" applyProtection="1">
      <alignment vertical="center"/>
    </xf>
    <xf numFmtId="3" fontId="3" fillId="3" borderId="4" xfId="1" applyNumberFormat="1" applyFont="1" applyFill="1" applyBorder="1" applyAlignment="1" applyProtection="1">
      <alignment horizontal="right" vertical="center"/>
      <protection locked="0"/>
    </xf>
    <xf numFmtId="0" fontId="3" fillId="3" borderId="4" xfId="1" applyFont="1" applyFill="1" applyBorder="1" applyAlignment="1" applyProtection="1">
      <alignment vertical="center" wrapText="1"/>
    </xf>
    <xf numFmtId="0" fontId="6" fillId="3" borderId="6" xfId="1" applyFont="1" applyFill="1" applyBorder="1" applyAlignment="1" applyProtection="1">
      <alignment horizontal="center" vertical="center"/>
    </xf>
    <xf numFmtId="3" fontId="6" fillId="3" borderId="6" xfId="1" applyNumberFormat="1" applyFont="1" applyFill="1" applyBorder="1" applyAlignment="1" applyProtection="1">
      <alignment horizontal="right" vertical="center"/>
      <protection locked="0"/>
    </xf>
    <xf numFmtId="0" fontId="3" fillId="3" borderId="0" xfId="1" applyFont="1" applyFill="1" applyAlignment="1">
      <alignment vertical="center"/>
    </xf>
    <xf numFmtId="164" fontId="3" fillId="3" borderId="0" xfId="1" applyNumberFormat="1" applyFont="1" applyFill="1" applyAlignment="1">
      <alignment vertical="center"/>
    </xf>
    <xf numFmtId="4" fontId="4" fillId="3" borderId="0" xfId="1" applyNumberFormat="1" applyFont="1" applyFill="1" applyBorder="1" applyAlignment="1" applyProtection="1">
      <alignment vertical="center"/>
      <protection locked="0"/>
    </xf>
    <xf numFmtId="0" fontId="5" fillId="3" borderId="0" xfId="6" applyFont="1" applyFill="1" applyBorder="1" applyAlignment="1" applyProtection="1">
      <alignment vertical="top"/>
      <protection locked="0"/>
    </xf>
    <xf numFmtId="4" fontId="3" fillId="3" borderId="0" xfId="1" applyNumberFormat="1" applyFont="1" applyFill="1" applyAlignment="1">
      <alignment vertical="center"/>
    </xf>
    <xf numFmtId="0" fontId="5" fillId="0" borderId="0" xfId="6" applyFont="1" applyFill="1" applyBorder="1" applyAlignment="1" applyProtection="1">
      <alignment vertical="top"/>
      <protection locked="0"/>
    </xf>
    <xf numFmtId="0" fontId="4" fillId="2" borderId="9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</cellXfs>
  <cellStyles count="7">
    <cellStyle name="Millares 10" xfId="3"/>
    <cellStyle name="Millares 2 2 2 2" xfId="5"/>
    <cellStyle name="Normal" xfId="0" builtinId="0"/>
    <cellStyle name="Normal 2 2" xfId="1"/>
    <cellStyle name="Normal 2 24" xfId="6"/>
    <cellStyle name="Normal 5 3 2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48</xdr:row>
      <xdr:rowOff>123825</xdr:rowOff>
    </xdr:from>
    <xdr:to>
      <xdr:col>0</xdr:col>
      <xdr:colOff>2771775</xdr:colOff>
      <xdr:row>48</xdr:row>
      <xdr:rowOff>123825</xdr:rowOff>
    </xdr:to>
    <xdr:cxnSp macro="">
      <xdr:nvCxnSpPr>
        <xdr:cNvPr id="4" name="Conector recto 3"/>
        <xdr:cNvCxnSpPr/>
      </xdr:nvCxnSpPr>
      <xdr:spPr>
        <a:xfrm>
          <a:off x="95250" y="10363200"/>
          <a:ext cx="2628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123825</xdr:rowOff>
    </xdr:from>
    <xdr:to>
      <xdr:col>5</xdr:col>
      <xdr:colOff>38100</xdr:colOff>
      <xdr:row>48</xdr:row>
      <xdr:rowOff>123825</xdr:rowOff>
    </xdr:to>
    <xdr:cxnSp macro="">
      <xdr:nvCxnSpPr>
        <xdr:cNvPr id="5" name="Conector recto 4"/>
        <xdr:cNvCxnSpPr/>
      </xdr:nvCxnSpPr>
      <xdr:spPr>
        <a:xfrm>
          <a:off x="3667125" y="10363200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115"/>
  <sheetViews>
    <sheetView tabSelected="1" workbookViewId="0">
      <selection activeCell="M18" sqref="M18"/>
    </sheetView>
  </sheetViews>
  <sheetFormatPr baseColWidth="10" defaultRowHeight="14.25" customHeight="1" x14ac:dyDescent="0.2"/>
  <cols>
    <col min="1" max="1" width="47.6640625" style="1" customWidth="1"/>
    <col min="2" max="2" width="16.5" style="1" customWidth="1"/>
    <col min="3" max="3" width="16.1640625" style="1" customWidth="1"/>
    <col min="4" max="4" width="16.33203125" style="1" customWidth="1"/>
    <col min="5" max="5" width="16" style="1" customWidth="1"/>
    <col min="6" max="6" width="16.5" style="1" customWidth="1"/>
    <col min="7" max="7" width="14.33203125" style="1" customWidth="1"/>
    <col min="8" max="16384" width="12" style="1"/>
  </cols>
  <sheetData>
    <row r="1" spans="1:9" ht="66.75" customHeight="1" x14ac:dyDescent="0.2">
      <c r="A1" s="40" t="s">
        <v>0</v>
      </c>
      <c r="B1" s="41"/>
      <c r="C1" s="41"/>
      <c r="D1" s="41"/>
      <c r="E1" s="41"/>
      <c r="F1" s="41"/>
      <c r="G1" s="42"/>
    </row>
    <row r="2" spans="1:9" s="2" customFormat="1" ht="14.25" customHeight="1" x14ac:dyDescent="0.2">
      <c r="A2" s="43" t="s">
        <v>1</v>
      </c>
      <c r="B2" s="45" t="s">
        <v>2</v>
      </c>
      <c r="C2" s="45"/>
      <c r="D2" s="45"/>
      <c r="E2" s="45"/>
      <c r="F2" s="45"/>
      <c r="G2" s="45" t="s">
        <v>3</v>
      </c>
    </row>
    <row r="3" spans="1:9" s="2" customFormat="1" ht="25.5" x14ac:dyDescent="0.2">
      <c r="A3" s="43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46"/>
    </row>
    <row r="4" spans="1:9" s="2" customFormat="1" ht="14.25" customHeight="1" x14ac:dyDescent="0.2">
      <c r="A4" s="44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9" s="2" customFormat="1" ht="14.25" customHeight="1" x14ac:dyDescent="0.2">
      <c r="A5" s="4" t="s">
        <v>11</v>
      </c>
      <c r="B5" s="5">
        <v>4227739.93</v>
      </c>
      <c r="C5" s="5">
        <v>12102395.140000001</v>
      </c>
      <c r="D5" s="6">
        <f>+B5+C5</f>
        <v>16330135.07</v>
      </c>
      <c r="E5" s="5">
        <v>11650146.65</v>
      </c>
      <c r="F5" s="5">
        <v>11650146.65</v>
      </c>
      <c r="G5" s="6">
        <f>+D5-E5</f>
        <v>4679988.42</v>
      </c>
    </row>
    <row r="6" spans="1:9" s="2" customFormat="1" ht="14.25" customHeight="1" x14ac:dyDescent="0.2">
      <c r="A6" s="4" t="s">
        <v>12</v>
      </c>
      <c r="B6" s="5">
        <v>56156697.840000004</v>
      </c>
      <c r="C6" s="5">
        <v>20329658.739999998</v>
      </c>
      <c r="D6" s="7">
        <f t="shared" ref="D6:D11" si="0">+B6+C6</f>
        <v>76486356.579999998</v>
      </c>
      <c r="E6" s="5">
        <v>76310626.159999996</v>
      </c>
      <c r="F6" s="5">
        <v>76310626.159999996</v>
      </c>
      <c r="G6" s="7">
        <f t="shared" ref="G6:G11" si="1">+D6-E6</f>
        <v>175730.42000000179</v>
      </c>
    </row>
    <row r="7" spans="1:9" s="2" customFormat="1" ht="14.25" customHeight="1" x14ac:dyDescent="0.2">
      <c r="A7" s="4" t="s">
        <v>13</v>
      </c>
      <c r="B7" s="5">
        <v>49489421.390000001</v>
      </c>
      <c r="C7" s="5">
        <v>13690202.74</v>
      </c>
      <c r="D7" s="7">
        <f t="shared" si="0"/>
        <v>63179624.130000003</v>
      </c>
      <c r="E7" s="5">
        <v>62978421.659999996</v>
      </c>
      <c r="F7" s="5">
        <v>62731923.289999999</v>
      </c>
      <c r="G7" s="7">
        <f t="shared" si="1"/>
        <v>201202.47000000626</v>
      </c>
    </row>
    <row r="8" spans="1:9" s="2" customFormat="1" ht="14.25" customHeight="1" x14ac:dyDescent="0.2">
      <c r="A8" s="4" t="s">
        <v>14</v>
      </c>
      <c r="B8" s="5">
        <v>2158302.19</v>
      </c>
      <c r="C8" s="5">
        <v>-4702.07</v>
      </c>
      <c r="D8" s="8">
        <f t="shared" si="0"/>
        <v>2153600.12</v>
      </c>
      <c r="E8" s="5">
        <v>2135562.75</v>
      </c>
      <c r="F8" s="5">
        <v>2135562.75</v>
      </c>
      <c r="G8" s="8">
        <f t="shared" si="1"/>
        <v>18037.370000000112</v>
      </c>
    </row>
    <row r="9" spans="1:9" s="2" customFormat="1" ht="14.25" customHeight="1" x14ac:dyDescent="0.2">
      <c r="A9" s="9" t="s">
        <v>15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9" s="2" customFormat="1" ht="14.25" customHeight="1" x14ac:dyDescent="0.2">
      <c r="A10" s="11" t="s">
        <v>16</v>
      </c>
      <c r="B10" s="12">
        <v>0</v>
      </c>
      <c r="C10" s="12">
        <v>0</v>
      </c>
      <c r="D10" s="12">
        <f t="shared" si="0"/>
        <v>0</v>
      </c>
      <c r="E10" s="12">
        <v>0</v>
      </c>
      <c r="F10" s="12">
        <v>0</v>
      </c>
      <c r="G10" s="12">
        <f t="shared" si="1"/>
        <v>0</v>
      </c>
    </row>
    <row r="11" spans="1:9" s="2" customFormat="1" ht="14.25" customHeight="1" x14ac:dyDescent="0.2">
      <c r="A11" s="13" t="s">
        <v>17</v>
      </c>
      <c r="B11" s="14">
        <f>+B10+B9+B8+B7+B6+B5</f>
        <v>112032161.34999999</v>
      </c>
      <c r="C11" s="14">
        <f>+C10+C9+C8+C7+C6+C5</f>
        <v>46117554.549999997</v>
      </c>
      <c r="D11" s="14">
        <f t="shared" si="0"/>
        <v>158149715.89999998</v>
      </c>
      <c r="E11" s="14">
        <f>+E10+E9+E8+E7+E6+E5</f>
        <v>153074757.22</v>
      </c>
      <c r="F11" s="14">
        <f>+F10+F9+F8+F7+F6+F5</f>
        <v>152828258.84999999</v>
      </c>
      <c r="G11" s="14">
        <f t="shared" si="1"/>
        <v>5074958.6799999774</v>
      </c>
    </row>
    <row r="12" spans="1:9" s="2" customFormat="1" ht="19.5" customHeight="1" x14ac:dyDescent="0.2"/>
    <row r="13" spans="1:9" ht="14.25" customHeight="1" x14ac:dyDescent="0.2">
      <c r="A13" s="2"/>
      <c r="B13" s="2"/>
      <c r="C13" s="2"/>
      <c r="D13" s="2"/>
      <c r="E13" s="2"/>
      <c r="F13" s="2"/>
      <c r="G13" s="2"/>
      <c r="H13" s="2"/>
    </row>
    <row r="14" spans="1:9" ht="14.2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63.75" customHeight="1" x14ac:dyDescent="0.2">
      <c r="A15" s="35" t="s">
        <v>0</v>
      </c>
      <c r="B15" s="36"/>
      <c r="C15" s="36"/>
      <c r="D15" s="36"/>
      <c r="E15" s="36"/>
      <c r="F15" s="36"/>
      <c r="G15" s="37"/>
      <c r="H15" s="2"/>
      <c r="I15" s="2"/>
    </row>
    <row r="16" spans="1:9" ht="14.25" customHeight="1" x14ac:dyDescent="0.2">
      <c r="A16" s="38" t="s">
        <v>1</v>
      </c>
      <c r="B16" s="39" t="s">
        <v>18</v>
      </c>
      <c r="C16" s="39"/>
      <c r="D16" s="39"/>
      <c r="E16" s="39"/>
      <c r="F16" s="39"/>
      <c r="G16" s="39" t="s">
        <v>3</v>
      </c>
      <c r="H16" s="2"/>
      <c r="I16" s="2"/>
    </row>
    <row r="17" spans="1:9" ht="27" customHeight="1" x14ac:dyDescent="0.2">
      <c r="A17" s="38"/>
      <c r="B17" s="15" t="s">
        <v>4</v>
      </c>
      <c r="C17" s="15" t="s">
        <v>5</v>
      </c>
      <c r="D17" s="15" t="s">
        <v>6</v>
      </c>
      <c r="E17" s="15" t="s">
        <v>7</v>
      </c>
      <c r="F17" s="15" t="s">
        <v>8</v>
      </c>
      <c r="G17" s="39"/>
      <c r="H17" s="2"/>
      <c r="I17" s="2"/>
    </row>
    <row r="18" spans="1:9" ht="14.25" customHeight="1" x14ac:dyDescent="0.2">
      <c r="A18" s="38"/>
      <c r="B18" s="15">
        <v>1</v>
      </c>
      <c r="C18" s="15">
        <v>2</v>
      </c>
      <c r="D18" s="15" t="s">
        <v>9</v>
      </c>
      <c r="E18" s="15">
        <v>4</v>
      </c>
      <c r="F18" s="15">
        <v>5</v>
      </c>
      <c r="G18" s="15" t="s">
        <v>10</v>
      </c>
      <c r="H18" s="2"/>
      <c r="I18" s="2"/>
    </row>
    <row r="19" spans="1:9" ht="14.25" customHeight="1" x14ac:dyDescent="0.2">
      <c r="A19" s="16" t="s">
        <v>19</v>
      </c>
      <c r="B19" s="17">
        <v>0</v>
      </c>
      <c r="C19" s="17">
        <v>0</v>
      </c>
      <c r="D19" s="17">
        <f>B19+C19</f>
        <v>0</v>
      </c>
      <c r="E19" s="17">
        <v>0</v>
      </c>
      <c r="F19" s="17">
        <v>0</v>
      </c>
      <c r="G19" s="18">
        <f>D19-E19</f>
        <v>0</v>
      </c>
      <c r="H19" s="2"/>
      <c r="I19" s="2"/>
    </row>
    <row r="20" spans="1:9" ht="14.25" customHeight="1" x14ac:dyDescent="0.2">
      <c r="A20" s="19" t="s">
        <v>20</v>
      </c>
      <c r="B20" s="20">
        <v>0</v>
      </c>
      <c r="C20" s="20">
        <v>0</v>
      </c>
      <c r="D20" s="20">
        <f>B20+C20</f>
        <v>0</v>
      </c>
      <c r="E20" s="20">
        <v>0</v>
      </c>
      <c r="F20" s="20">
        <v>0</v>
      </c>
      <c r="G20" s="21">
        <f>D20-E20</f>
        <v>0</v>
      </c>
      <c r="H20" s="2"/>
      <c r="I20" s="2"/>
    </row>
    <row r="21" spans="1:9" ht="14.25" customHeight="1" x14ac:dyDescent="0.2">
      <c r="A21" s="19" t="s">
        <v>21</v>
      </c>
      <c r="B21" s="20">
        <v>0</v>
      </c>
      <c r="C21" s="20">
        <v>0</v>
      </c>
      <c r="D21" s="20">
        <f>B21+C21</f>
        <v>0</v>
      </c>
      <c r="E21" s="20">
        <v>0</v>
      </c>
      <c r="F21" s="20">
        <v>0</v>
      </c>
      <c r="G21" s="21">
        <f>D21-E21</f>
        <v>0</v>
      </c>
      <c r="H21" s="2"/>
      <c r="I21" s="2"/>
    </row>
    <row r="22" spans="1:9" ht="14.25" customHeight="1" x14ac:dyDescent="0.2">
      <c r="A22" s="19" t="s">
        <v>22</v>
      </c>
      <c r="B22" s="20">
        <v>0</v>
      </c>
      <c r="C22" s="20">
        <v>0</v>
      </c>
      <c r="D22" s="20">
        <f>B22+C22</f>
        <v>0</v>
      </c>
      <c r="E22" s="20">
        <v>0</v>
      </c>
      <c r="F22" s="20">
        <v>0</v>
      </c>
      <c r="G22" s="21">
        <f>D22-E22</f>
        <v>0</v>
      </c>
      <c r="H22" s="2"/>
      <c r="I22" s="2"/>
    </row>
    <row r="23" spans="1:9" ht="14.25" customHeight="1" x14ac:dyDescent="0.2">
      <c r="A23" s="22" t="s">
        <v>17</v>
      </c>
      <c r="B23" s="23">
        <f>+B19+B20+B21+B22</f>
        <v>0</v>
      </c>
      <c r="C23" s="23">
        <f>+C19+C20+C21+C22</f>
        <v>0</v>
      </c>
      <c r="D23" s="23">
        <f>SUM(D19:D22)</f>
        <v>0</v>
      </c>
      <c r="E23" s="23">
        <f>+E19+E20+E21+E22</f>
        <v>0</v>
      </c>
      <c r="F23" s="23">
        <f>+F19+F20+F21+F22</f>
        <v>0</v>
      </c>
      <c r="G23" s="23">
        <f>SUM(G19:G22)</f>
        <v>0</v>
      </c>
      <c r="H23" s="2"/>
      <c r="I23" s="2"/>
    </row>
    <row r="24" spans="1:9" ht="14.2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4.2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ht="14.2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4.2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4.2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14.25" customHeight="1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ht="14.25" customHeight="1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ht="14.25" customHeight="1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ht="14.25" customHeight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4.25" customHeight="1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ht="59.25" customHeight="1" x14ac:dyDescent="0.2">
      <c r="A34" s="35" t="s">
        <v>0</v>
      </c>
      <c r="B34" s="36"/>
      <c r="C34" s="36"/>
      <c r="D34" s="36"/>
      <c r="E34" s="36"/>
      <c r="F34" s="36"/>
      <c r="G34" s="37"/>
      <c r="H34" s="2"/>
      <c r="I34" s="2"/>
    </row>
    <row r="35" spans="1:9" ht="14.25" customHeight="1" x14ac:dyDescent="0.2">
      <c r="A35" s="38" t="s">
        <v>1</v>
      </c>
      <c r="B35" s="39" t="s">
        <v>18</v>
      </c>
      <c r="C35" s="39"/>
      <c r="D35" s="39"/>
      <c r="E35" s="39"/>
      <c r="F35" s="39"/>
      <c r="G35" s="39" t="s">
        <v>3</v>
      </c>
      <c r="H35" s="2"/>
      <c r="I35" s="2"/>
    </row>
    <row r="36" spans="1:9" ht="24.75" customHeight="1" x14ac:dyDescent="0.2">
      <c r="A36" s="38"/>
      <c r="B36" s="15" t="s">
        <v>4</v>
      </c>
      <c r="C36" s="15" t="s">
        <v>5</v>
      </c>
      <c r="D36" s="15" t="s">
        <v>6</v>
      </c>
      <c r="E36" s="15" t="s">
        <v>7</v>
      </c>
      <c r="F36" s="15" t="s">
        <v>8</v>
      </c>
      <c r="G36" s="39"/>
      <c r="H36" s="2"/>
      <c r="I36" s="2"/>
    </row>
    <row r="37" spans="1:9" ht="14.25" customHeight="1" x14ac:dyDescent="0.2">
      <c r="A37" s="38"/>
      <c r="B37" s="15">
        <v>1</v>
      </c>
      <c r="C37" s="15">
        <v>2</v>
      </c>
      <c r="D37" s="15" t="s">
        <v>9</v>
      </c>
      <c r="E37" s="15">
        <v>4</v>
      </c>
      <c r="F37" s="15">
        <v>5</v>
      </c>
      <c r="G37" s="15" t="s">
        <v>10</v>
      </c>
      <c r="H37" s="2"/>
      <c r="I37" s="2"/>
    </row>
    <row r="38" spans="1:9" ht="14.25" customHeight="1" x14ac:dyDescent="0.2">
      <c r="A38" s="24" t="s">
        <v>23</v>
      </c>
      <c r="B38" s="5">
        <v>112032161.34999999</v>
      </c>
      <c r="C38" s="5">
        <v>46117554.549999997</v>
      </c>
      <c r="D38" s="5">
        <f>B38+C38</f>
        <v>158149715.89999998</v>
      </c>
      <c r="E38" s="5">
        <v>153074757.22</v>
      </c>
      <c r="F38" s="5">
        <v>152828258.84999999</v>
      </c>
      <c r="G38" s="25">
        <f>D38-E38</f>
        <v>5074958.6799999774</v>
      </c>
      <c r="H38" s="2"/>
      <c r="I38" s="2"/>
    </row>
    <row r="39" spans="1:9" ht="16.5" customHeight="1" x14ac:dyDescent="0.2">
      <c r="A39" s="24" t="s">
        <v>24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"/>
      <c r="I39" s="2"/>
    </row>
    <row r="40" spans="1:9" ht="25.5" customHeight="1" x14ac:dyDescent="0.2">
      <c r="A40" s="26" t="s">
        <v>25</v>
      </c>
      <c r="B40" s="25">
        <v>0</v>
      </c>
      <c r="C40" s="25">
        <v>0</v>
      </c>
      <c r="D40" s="25">
        <f>B40+C40</f>
        <v>0</v>
      </c>
      <c r="E40" s="25">
        <v>0</v>
      </c>
      <c r="F40" s="25">
        <v>0</v>
      </c>
      <c r="G40" s="25">
        <f>D40-E40</f>
        <v>0</v>
      </c>
      <c r="H40" s="2"/>
      <c r="I40" s="2"/>
    </row>
    <row r="41" spans="1:9" ht="22.5" customHeight="1" x14ac:dyDescent="0.2">
      <c r="A41" s="26" t="s">
        <v>26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f>D41-E41</f>
        <v>0</v>
      </c>
      <c r="H41" s="2"/>
      <c r="I41" s="2"/>
    </row>
    <row r="42" spans="1:9" ht="23.25" customHeight="1" x14ac:dyDescent="0.2">
      <c r="A42" s="26" t="s">
        <v>27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f>D42-E42</f>
        <v>0</v>
      </c>
      <c r="H42" s="2"/>
      <c r="I42" s="2"/>
    </row>
    <row r="43" spans="1:9" ht="22.5" customHeight="1" x14ac:dyDescent="0.2">
      <c r="A43" s="26" t="s">
        <v>28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f>D43-E43</f>
        <v>0</v>
      </c>
      <c r="H43" s="2"/>
      <c r="I43" s="2"/>
    </row>
    <row r="44" spans="1:9" ht="24.75" customHeight="1" x14ac:dyDescent="0.2">
      <c r="A44" s="26" t="s">
        <v>29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f>D44-E44</f>
        <v>0</v>
      </c>
      <c r="H44" s="2"/>
      <c r="I44" s="2"/>
    </row>
    <row r="45" spans="1:9" ht="14.25" customHeight="1" x14ac:dyDescent="0.2">
      <c r="A45" s="27" t="s">
        <v>17</v>
      </c>
      <c r="B45" s="28">
        <f t="shared" ref="B45:G45" si="2">SUM(B38:B44)</f>
        <v>112032161.34999999</v>
      </c>
      <c r="C45" s="28">
        <f t="shared" si="2"/>
        <v>46117554.549999997</v>
      </c>
      <c r="D45" s="28">
        <f t="shared" si="2"/>
        <v>158149715.89999998</v>
      </c>
      <c r="E45" s="28">
        <f t="shared" si="2"/>
        <v>153074757.22</v>
      </c>
      <c r="F45" s="28">
        <f t="shared" si="2"/>
        <v>152828258.84999999</v>
      </c>
      <c r="G45" s="28">
        <f t="shared" si="2"/>
        <v>5074958.6799999774</v>
      </c>
      <c r="H45" s="2"/>
      <c r="I45" s="2"/>
    </row>
    <row r="46" spans="1:9" ht="14.25" customHeight="1" x14ac:dyDescent="0.2">
      <c r="A46" s="29" t="s">
        <v>30</v>
      </c>
      <c r="B46" s="30"/>
      <c r="C46" s="30"/>
      <c r="D46" s="30"/>
      <c r="E46" s="30"/>
      <c r="F46" s="30"/>
      <c r="G46" s="30"/>
      <c r="H46" s="2"/>
      <c r="I46" s="2"/>
    </row>
    <row r="47" spans="1:9" ht="14.25" customHeight="1" x14ac:dyDescent="0.2">
      <c r="A47" s="29"/>
      <c r="B47" s="31"/>
      <c r="C47" s="31"/>
      <c r="D47" s="31"/>
      <c r="E47" s="31"/>
      <c r="F47" s="31"/>
      <c r="G47" s="31"/>
      <c r="H47" s="2"/>
      <c r="I47" s="2"/>
    </row>
    <row r="48" spans="1:9" ht="14.25" customHeight="1" x14ac:dyDescent="0.2">
      <c r="A48" s="32"/>
      <c r="B48" s="32"/>
      <c r="C48" s="32"/>
      <c r="D48" s="32"/>
      <c r="E48" s="32"/>
      <c r="F48" s="33"/>
      <c r="G48" s="33"/>
      <c r="H48" s="2"/>
      <c r="I48" s="2"/>
    </row>
    <row r="49" spans="1:9" ht="14.25" customHeight="1" x14ac:dyDescent="0.2">
      <c r="A49" s="32"/>
      <c r="B49" s="32"/>
      <c r="C49" s="32"/>
      <c r="D49" s="32"/>
      <c r="E49" s="32"/>
      <c r="F49" s="29"/>
      <c r="G49" s="29"/>
      <c r="H49" s="2"/>
      <c r="I49" s="2"/>
    </row>
    <row r="50" spans="1:9" ht="14.25" customHeight="1" x14ac:dyDescent="0.2">
      <c r="A50" s="32" t="s">
        <v>31</v>
      </c>
      <c r="B50" s="32"/>
      <c r="C50" s="32" t="s">
        <v>32</v>
      </c>
      <c r="D50" s="32"/>
      <c r="E50" s="32"/>
      <c r="F50" s="29"/>
      <c r="G50" s="29"/>
      <c r="H50" s="2"/>
      <c r="I50" s="2"/>
    </row>
    <row r="51" spans="1:9" ht="14.25" customHeight="1" x14ac:dyDescent="0.2">
      <c r="A51" s="32" t="s">
        <v>33</v>
      </c>
      <c r="B51" s="32"/>
      <c r="C51" s="32" t="s">
        <v>34</v>
      </c>
      <c r="D51" s="32"/>
      <c r="E51" s="32"/>
      <c r="F51" s="29"/>
      <c r="G51" s="29"/>
      <c r="H51" s="2"/>
      <c r="I51" s="2"/>
    </row>
    <row r="52" spans="1:9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</row>
    <row r="112" spans="1:5" ht="14.25" customHeight="1" x14ac:dyDescent="0.2">
      <c r="A112" s="34"/>
      <c r="B112" s="34"/>
      <c r="C112" s="34"/>
      <c r="D112" s="34"/>
      <c r="E112" s="34"/>
    </row>
    <row r="113" spans="1:5" ht="14.25" customHeight="1" x14ac:dyDescent="0.2">
      <c r="A113" s="34"/>
      <c r="B113" s="34"/>
      <c r="C113" s="34"/>
      <c r="D113" s="34"/>
      <c r="E113" s="34"/>
    </row>
    <row r="114" spans="1:5" ht="14.25" customHeight="1" x14ac:dyDescent="0.2">
      <c r="A114" s="34"/>
      <c r="B114" s="34"/>
      <c r="C114" s="34"/>
      <c r="D114" s="34"/>
      <c r="E114" s="34"/>
    </row>
    <row r="115" spans="1:5" ht="14.25" customHeight="1" x14ac:dyDescent="0.2">
      <c r="A115" s="34"/>
      <c r="B115" s="34"/>
      <c r="C115" s="34"/>
      <c r="D115" s="34"/>
      <c r="E115" s="34"/>
    </row>
  </sheetData>
  <mergeCells count="12">
    <mergeCell ref="A34:G34"/>
    <mergeCell ref="A35:A37"/>
    <mergeCell ref="B35:F35"/>
    <mergeCell ref="G35:G36"/>
    <mergeCell ref="A1:G1"/>
    <mergeCell ref="A2:A4"/>
    <mergeCell ref="B2:F2"/>
    <mergeCell ref="G2:G3"/>
    <mergeCell ref="A15:G15"/>
    <mergeCell ref="A16:A18"/>
    <mergeCell ref="B16:F16"/>
    <mergeCell ref="G16:G17"/>
  </mergeCells>
  <pageMargins left="0.7" right="0.7" top="0.75" bottom="0.75" header="0.3" footer="0.3"/>
  <pageSetup scale="85" orientation="landscape" r:id="rId1"/>
  <ignoredErrors>
    <ignoredError sqref="D11 D23" formula="1"/>
    <ignoredError sqref="D38:D44 G38:G44" unlockedFormula="1"/>
    <ignoredError sqref="F45:G45 D45:E45 B45:C45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2022-03-24T20:30:27Z</cp:lastPrinted>
  <dcterms:created xsi:type="dcterms:W3CDTF">2022-03-24T20:27:17Z</dcterms:created>
  <dcterms:modified xsi:type="dcterms:W3CDTF">2022-03-30T21:14:44Z</dcterms:modified>
</cp:coreProperties>
</file>