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02-EAIF\"/>
    </mc:Choice>
  </mc:AlternateContent>
  <bookViews>
    <workbookView xWindow="0" yWindow="0" windowWidth="28800" windowHeight="124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G52" i="1"/>
  <c r="J52" i="1" s="1"/>
  <c r="J50" i="1" s="1"/>
  <c r="I50" i="1"/>
  <c r="H50" i="1"/>
  <c r="H53" i="1" s="1"/>
  <c r="G50" i="1"/>
  <c r="G53" i="1" s="1"/>
  <c r="F50" i="1"/>
  <c r="F53" i="1" s="1"/>
  <c r="J53" i="1" s="1"/>
  <c r="E50" i="1"/>
  <c r="E53" i="1" s="1"/>
  <c r="G39" i="1"/>
  <c r="F39" i="1"/>
  <c r="H38" i="1"/>
  <c r="E38" i="1"/>
  <c r="H37" i="1"/>
  <c r="G37" i="1"/>
  <c r="F37" i="1"/>
  <c r="C37" i="1"/>
  <c r="H35" i="1"/>
  <c r="E35" i="1"/>
  <c r="H34" i="1"/>
  <c r="E34" i="1"/>
  <c r="H33" i="1"/>
  <c r="E33" i="1"/>
  <c r="H32" i="1"/>
  <c r="H31" i="1" s="1"/>
  <c r="H39" i="1" s="1"/>
  <c r="E32" i="1"/>
  <c r="E31" i="1" s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H21" i="1" s="1"/>
  <c r="E25" i="1"/>
  <c r="E21" i="1" s="1"/>
  <c r="H24" i="1"/>
  <c r="E24" i="1"/>
  <c r="H23" i="1"/>
  <c r="E23" i="1"/>
  <c r="H22" i="1"/>
  <c r="E22" i="1"/>
  <c r="G21" i="1"/>
  <c r="F21" i="1"/>
  <c r="D21" i="1"/>
  <c r="D39" i="1" s="1"/>
  <c r="C21" i="1"/>
  <c r="C39" i="1" s="1"/>
  <c r="G16" i="1"/>
  <c r="F16" i="1"/>
  <c r="D16" i="1"/>
  <c r="C16" i="1"/>
  <c r="H15" i="1"/>
  <c r="H14" i="1"/>
  <c r="E14" i="1"/>
  <c r="H13" i="1"/>
  <c r="E13" i="1"/>
  <c r="H12" i="1"/>
  <c r="E12" i="1"/>
  <c r="H11" i="1"/>
  <c r="E11" i="1"/>
  <c r="H10" i="1"/>
  <c r="E10" i="1"/>
  <c r="H9" i="1"/>
  <c r="E9" i="1"/>
  <c r="E16" i="1" s="1"/>
  <c r="H8" i="1"/>
  <c r="H16" i="1" s="1"/>
  <c r="E8" i="1"/>
  <c r="H7" i="1"/>
  <c r="E7" i="1"/>
  <c r="H6" i="1"/>
  <c r="E6" i="1"/>
  <c r="H5" i="1"/>
  <c r="E5" i="1"/>
  <c r="E39" i="1" l="1"/>
</calcChain>
</file>

<file path=xl/comments1.xml><?xml version="1.0" encoding="utf-8"?>
<comments xmlns="http://schemas.openxmlformats.org/spreadsheetml/2006/main">
  <authors>
    <author>DGCG</author>
  </authors>
  <commentList>
    <comment ref="H5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<sst xmlns="http://schemas.openxmlformats.org/spreadsheetml/2006/main" count="124" uniqueCount="64">
  <si>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</si>
  <si>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</si>
  <si>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</si>
  <si>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</si>
  <si>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</si>
  <si>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</si>
  <si>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</si>
  <si>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</si>
  <si>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</si>
  <si>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</si>
  <si>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</si>
  <si>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</si>
  <si>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</si>
  <si>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</si>
  <si>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</si>
  <si>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</si>
  <si>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</si>
  <si>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</si>
  <si>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</si>
  <si>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</si>
  <si>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</si>
  <si>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</si>
  <si>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</si>
  <si>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</si>
  <si>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</si>
  <si>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</si>
  <si>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</si>
  <si>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</si>
  <si>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</si>
  <si>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</si>
  <si>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</si>
  <si>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</si>
  <si>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</si>
  <si>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</si>
  <si>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</si>
  <si>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</si>
  <si>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</si>
  <si>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</si>
  <si>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</si>
  <si>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</si>
  <si>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</si>
  <si>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</si>
  <si>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</si>
  <si>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</si>
  <si>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</si>
  <si>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</si>
  <si>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Universidad Politécnica de Guanajuato</t>
  </si>
  <si>
    <t>Estado Analítico Complementario de Ingresos</t>
  </si>
  <si>
    <t>Del 1° de Enero al 31 de Diciembre de 2021</t>
  </si>
  <si>
    <t>Estado Analítico de Cuadre de Ingresos
Por Fuente de Financiamiento</t>
  </si>
  <si>
    <t>Ingreso</t>
  </si>
  <si>
    <t>(3= 1 + 2)</t>
  </si>
  <si>
    <t>(6 = 5 - 1 )</t>
  </si>
  <si>
    <t>Ingresos de los Entes Públicos de los Poderes Legislativo y Judicial, de los Órganos Autónomos y del Sector Paraestatal o Paramunicipal, así como de las Empresas Productivas del Estado</t>
  </si>
  <si>
    <t>Ingresos excedentes¹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</si>
  <si>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</si>
  <si>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</si>
  <si>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</si>
  <si>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</si>
  <si>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</si>
  <si>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</si>
  <si>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</si>
  <si>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</si>
  <si>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ESTADO ANALÍTICO DE INGRESOS
POR FUENTE DE FINANCIAMIENTO Y FUENTE DE FINANCIAMIENTO/RUBRO                                                                                                                                           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</si>
</sst>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4" fillId="0" borderId="0" xfId="2" applyFont="1" applyFill="1" applyBorder="1" applyAlignment="1" applyProtection="1">
      <alignment vertical="top"/>
      <protection locked="0"/>
    </xf>
    <xf numFmtId="0" fontId="3" fillId="2" borderId="3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3" fillId="2" borderId="3" xfId="2" quotePrefix="1" applyFont="1" applyFill="1" applyBorder="1" applyAlignment="1">
      <alignment horizontal="center" vertical="center" wrapText="1"/>
    </xf>
    <xf numFmtId="0" fontId="3" fillId="2" borderId="9" xfId="2" quotePrefix="1" applyFont="1" applyFill="1" applyBorder="1" applyAlignment="1">
      <alignment horizontal="center" vertical="center" wrapText="1"/>
    </xf>
    <xf numFmtId="0" fontId="5" fillId="0" borderId="7" xfId="2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3" fontId="5" fillId="0" borderId="6" xfId="2" applyNumberFormat="1" applyFont="1" applyFill="1" applyBorder="1" applyAlignment="1" applyProtection="1">
      <alignment vertical="top"/>
      <protection locked="0"/>
    </xf>
    <xf numFmtId="49" fontId="6" fillId="0" borderId="0" xfId="2" applyNumberFormat="1" applyFont="1" applyFill="1" applyBorder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7" fillId="0" borderId="7" xfId="2" applyFont="1" applyFill="1" applyBorder="1" applyAlignment="1" applyProtection="1">
      <alignment vertical="top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4" fontId="5" fillId="0" borderId="13" xfId="3" applyNumberFormat="1" applyFont="1" applyFill="1" applyBorder="1" applyAlignment="1" applyProtection="1">
      <alignment vertical="top"/>
      <protection locked="0"/>
    </xf>
    <xf numFmtId="3" fontId="5" fillId="0" borderId="10" xfId="2" applyNumberFormat="1" applyFont="1" applyFill="1" applyBorder="1" applyAlignment="1" applyProtection="1">
      <alignment vertical="top"/>
      <protection locked="0"/>
    </xf>
    <xf numFmtId="0" fontId="7" fillId="0" borderId="1" xfId="2" quotePrefix="1" applyFont="1" applyFill="1" applyBorder="1" applyAlignment="1" applyProtection="1">
      <alignment horizontal="center" vertical="top"/>
      <protection locked="0"/>
    </xf>
    <xf numFmtId="0" fontId="3" fillId="0" borderId="2" xfId="2" applyFont="1" applyFill="1" applyBorder="1" applyAlignment="1" applyProtection="1">
      <alignment horizontal="left" vertical="top" indent="3"/>
      <protection locked="0"/>
    </xf>
    <xf numFmtId="3" fontId="7" fillId="0" borderId="9" xfId="2" applyNumberFormat="1" applyFont="1" applyFill="1" applyBorder="1" applyAlignment="1" applyProtection="1">
      <alignment vertical="top"/>
      <protection locked="0"/>
    </xf>
    <xf numFmtId="0" fontId="7" fillId="0" borderId="4" xfId="2" quotePrefix="1" applyFont="1" applyFill="1" applyBorder="1" applyAlignment="1" applyProtection="1">
      <alignment horizontal="center" vertical="top"/>
      <protection locked="0"/>
    </xf>
    <xf numFmtId="0" fontId="7" fillId="0" borderId="14" xfId="2" applyFont="1" applyFill="1" applyBorder="1" applyAlignment="1" applyProtection="1">
      <alignment vertical="top"/>
      <protection locked="0"/>
    </xf>
    <xf numFmtId="3" fontId="7" fillId="0" borderId="14" xfId="2" applyNumberFormat="1" applyFont="1" applyFill="1" applyBorder="1" applyAlignment="1" applyProtection="1">
      <alignment vertical="top"/>
      <protection locked="0"/>
    </xf>
    <xf numFmtId="3" fontId="7" fillId="0" borderId="5" xfId="2" applyNumberFormat="1" applyFont="1" applyFill="1" applyBorder="1" applyAlignment="1" applyProtection="1">
      <alignment vertical="top"/>
      <protection locked="0"/>
    </xf>
    <xf numFmtId="3" fontId="3" fillId="0" borderId="1" xfId="2" applyNumberFormat="1" applyFont="1" applyFill="1" applyBorder="1" applyAlignment="1" applyProtection="1">
      <alignment vertical="top"/>
      <protection locked="0"/>
    </xf>
    <xf numFmtId="3" fontId="3" fillId="0" borderId="2" xfId="2" applyNumberFormat="1" applyFont="1" applyFill="1" applyBorder="1" applyAlignment="1" applyProtection="1">
      <alignment vertical="top"/>
      <protection locked="0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9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3" xfId="2" quotePrefix="1" applyNumberFormat="1" applyFont="1" applyFill="1" applyBorder="1" applyAlignment="1">
      <alignment horizontal="center" vertical="center" wrapText="1"/>
    </xf>
    <xf numFmtId="3" fontId="3" fillId="2" borderId="9" xfId="2" quotePrefix="1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justify" vertical="top" wrapText="1"/>
    </xf>
    <xf numFmtId="3" fontId="3" fillId="0" borderId="6" xfId="2" applyNumberFormat="1" applyFont="1" applyFill="1" applyBorder="1" applyAlignment="1" applyProtection="1">
      <alignment vertical="top"/>
      <protection locked="0"/>
    </xf>
    <xf numFmtId="0" fontId="7" fillId="0" borderId="7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left" vertical="top" wrapText="1"/>
    </xf>
    <xf numFmtId="3" fontId="7" fillId="0" borderId="13" xfId="2" applyNumberFormat="1" applyFont="1" applyFill="1" applyBorder="1" applyAlignment="1" applyProtection="1">
      <alignment vertical="top"/>
      <protection locked="0"/>
    </xf>
    <xf numFmtId="3" fontId="3" fillId="0" borderId="13" xfId="2" applyNumberFormat="1" applyFont="1" applyFill="1" applyBorder="1" applyAlignment="1" applyProtection="1">
      <alignment vertical="top"/>
      <protection locked="0"/>
    </xf>
    <xf numFmtId="4" fontId="7" fillId="0" borderId="13" xfId="3" applyNumberFormat="1" applyFont="1" applyFill="1" applyBorder="1" applyAlignment="1" applyProtection="1">
      <alignment vertical="top"/>
      <protection locked="0"/>
    </xf>
    <xf numFmtId="0" fontId="3" fillId="0" borderId="7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top"/>
    </xf>
    <xf numFmtId="0" fontId="3" fillId="0" borderId="7" xfId="4" applyFont="1" applyFill="1" applyBorder="1" applyAlignment="1" applyProtection="1">
      <alignment horizontal="center" vertical="top"/>
    </xf>
    <xf numFmtId="0" fontId="7" fillId="0" borderId="1" xfId="2" quotePrefix="1" applyFont="1" applyFill="1" applyBorder="1" applyAlignment="1" applyProtection="1">
      <alignment horizontal="center" vertical="top"/>
    </xf>
    <xf numFmtId="0" fontId="3" fillId="0" borderId="2" xfId="2" applyFont="1" applyFill="1" applyBorder="1" applyAlignment="1" applyProtection="1">
      <alignment horizontal="center" vertical="top" wrapText="1"/>
    </xf>
    <xf numFmtId="3" fontId="7" fillId="0" borderId="6" xfId="2" applyNumberFormat="1" applyFont="1" applyFill="1" applyBorder="1" applyAlignment="1" applyProtection="1">
      <alignment vertical="top"/>
      <protection locked="0"/>
    </xf>
    <xf numFmtId="0" fontId="7" fillId="0" borderId="14" xfId="2" quotePrefix="1" applyFont="1" applyFill="1" applyBorder="1" applyAlignment="1" applyProtection="1">
      <alignment horizontal="center" vertical="top"/>
      <protection locked="0"/>
    </xf>
    <xf numFmtId="4" fontId="7" fillId="0" borderId="14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7" fillId="0" borderId="10" xfId="2" applyNumberFormat="1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  <xf numFmtId="0" fontId="7" fillId="0" borderId="0" xfId="2" quotePrefix="1" applyFont="1" applyFill="1" applyBorder="1" applyAlignment="1" applyProtection="1">
      <alignment horizontal="center" vertical="top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4" fontId="7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5" fillId="4" borderId="0" xfId="0" applyFont="1" applyFill="1"/>
    <xf numFmtId="37" fontId="3" fillId="3" borderId="9" xfId="5" applyNumberFormat="1" applyFont="1" applyFill="1" applyBorder="1" applyAlignment="1">
      <alignment horizontal="center" vertical="center"/>
    </xf>
    <xf numFmtId="37" fontId="3" fillId="3" borderId="9" xfId="5" applyNumberFormat="1" applyFont="1" applyFill="1" applyBorder="1" applyAlignment="1">
      <alignment horizontal="center" wrapText="1"/>
    </xf>
    <xf numFmtId="4" fontId="4" fillId="4" borderId="14" xfId="7" applyNumberFormat="1" applyFont="1" applyFill="1" applyBorder="1" applyAlignment="1" applyProtection="1">
      <alignment vertical="top"/>
      <protection locked="0"/>
    </xf>
    <xf numFmtId="4" fontId="4" fillId="4" borderId="6" xfId="7" applyNumberFormat="1" applyFont="1" applyFill="1" applyBorder="1" applyAlignment="1" applyProtection="1">
      <alignment vertical="top"/>
      <protection locked="0"/>
    </xf>
    <xf numFmtId="0" fontId="11" fillId="4" borderId="7" xfId="5" applyFont="1" applyFill="1" applyBorder="1" applyAlignment="1">
      <alignment horizontal="left"/>
    </xf>
    <xf numFmtId="0" fontId="11" fillId="4" borderId="0" xfId="5" applyFont="1" applyFill="1" applyBorder="1" applyAlignment="1">
      <alignment horizontal="left"/>
    </xf>
    <xf numFmtId="0" fontId="11" fillId="4" borderId="8" xfId="5" applyFont="1" applyFill="1" applyBorder="1" applyAlignment="1">
      <alignment horizontal="left"/>
    </xf>
    <xf numFmtId="4" fontId="5" fillId="4" borderId="0" xfId="7" applyNumberFormat="1" applyFont="1" applyFill="1" applyBorder="1" applyAlignment="1" applyProtection="1">
      <alignment vertical="top"/>
      <protection locked="0"/>
    </xf>
    <xf numFmtId="4" fontId="5" fillId="4" borderId="13" xfId="7" applyNumberFormat="1" applyFont="1" applyFill="1" applyBorder="1" applyAlignment="1" applyProtection="1">
      <alignment vertical="top"/>
      <protection locked="0"/>
    </xf>
    <xf numFmtId="43" fontId="12" fillId="4" borderId="0" xfId="1" applyFont="1" applyFill="1" applyBorder="1" applyAlignment="1">
      <alignment vertical="center" wrapText="1"/>
    </xf>
    <xf numFmtId="43" fontId="12" fillId="4" borderId="13" xfId="1" applyFont="1" applyFill="1" applyBorder="1" applyAlignment="1">
      <alignment vertical="center" wrapText="1"/>
    </xf>
    <xf numFmtId="4" fontId="5" fillId="4" borderId="15" xfId="7" applyNumberFormat="1" applyFont="1" applyFill="1" applyBorder="1" applyAlignment="1" applyProtection="1">
      <alignment vertical="top"/>
      <protection locked="0"/>
    </xf>
    <xf numFmtId="4" fontId="5" fillId="0" borderId="10" xfId="3" applyNumberFormat="1" applyFont="1" applyFill="1" applyBorder="1" applyAlignment="1" applyProtection="1">
      <alignment vertical="top"/>
      <protection locked="0"/>
    </xf>
    <xf numFmtId="4" fontId="5" fillId="4" borderId="10" xfId="7" applyNumberFormat="1" applyFont="1" applyFill="1" applyBorder="1" applyAlignment="1" applyProtection="1">
      <alignment vertical="top"/>
      <protection locked="0"/>
    </xf>
    <xf numFmtId="4" fontId="5" fillId="4" borderId="12" xfId="7" applyNumberFormat="1" applyFont="1" applyFill="1" applyBorder="1" applyAlignment="1" applyProtection="1">
      <alignment vertical="top"/>
      <protection locked="0"/>
    </xf>
    <xf numFmtId="0" fontId="13" fillId="4" borderId="11" xfId="5" applyFont="1" applyFill="1" applyBorder="1" applyAlignment="1">
      <alignment horizontal="center"/>
    </xf>
    <xf numFmtId="0" fontId="13" fillId="4" borderId="15" xfId="5" applyFont="1" applyFill="1" applyBorder="1" applyAlignment="1">
      <alignment horizontal="center"/>
    </xf>
    <xf numFmtId="0" fontId="13" fillId="4" borderId="12" xfId="5" applyFont="1" applyFill="1" applyBorder="1" applyAlignment="1">
      <alignment horizontal="left" wrapText="1" indent="1"/>
    </xf>
    <xf numFmtId="43" fontId="14" fillId="4" borderId="12" xfId="1" applyFont="1" applyFill="1" applyBorder="1" applyAlignment="1">
      <alignment vertical="center" wrapText="1"/>
    </xf>
    <xf numFmtId="0" fontId="13" fillId="4" borderId="0" xfId="5" applyFont="1" applyFill="1" applyBorder="1" applyAlignment="1">
      <alignment horizontal="center"/>
    </xf>
    <xf numFmtId="43" fontId="7" fillId="4" borderId="14" xfId="1" applyFont="1" applyFill="1" applyBorder="1" applyAlignment="1">
      <alignment vertical="top" wrapText="1"/>
    </xf>
    <xf numFmtId="0" fontId="5" fillId="0" borderId="0" xfId="0" applyFont="1"/>
    <xf numFmtId="0" fontId="3" fillId="0" borderId="4" xfId="6" applyFont="1" applyFill="1" applyBorder="1" applyAlignment="1" applyProtection="1">
      <alignment horizontal="left" vertical="top" wrapText="1"/>
    </xf>
    <xf numFmtId="0" fontId="3" fillId="0" borderId="14" xfId="6" applyFont="1" applyFill="1" applyBorder="1" applyAlignment="1" applyProtection="1">
      <alignment horizontal="left" vertical="top" wrapText="1"/>
    </xf>
    <xf numFmtId="0" fontId="3" fillId="0" borderId="5" xfId="6" applyFont="1" applyFill="1" applyBorder="1" applyAlignment="1" applyProtection="1">
      <alignment horizontal="left" vertical="top" wrapText="1"/>
    </xf>
    <xf numFmtId="0" fontId="7" fillId="0" borderId="11" xfId="6" applyFont="1" applyFill="1" applyBorder="1" applyAlignment="1" applyProtection="1">
      <alignment horizontal="left" vertical="top" wrapText="1"/>
    </xf>
    <xf numFmtId="0" fontId="7" fillId="0" borderId="15" xfId="6" applyFont="1" applyFill="1" applyBorder="1" applyAlignment="1" applyProtection="1">
      <alignment horizontal="left" vertical="top" wrapText="1"/>
    </xf>
    <xf numFmtId="0" fontId="7" fillId="0" borderId="12" xfId="6" applyFont="1" applyFill="1" applyBorder="1" applyAlignment="1" applyProtection="1">
      <alignment horizontal="left" vertical="top" wrapText="1"/>
    </xf>
    <xf numFmtId="43" fontId="14" fillId="4" borderId="6" xfId="1" applyFont="1" applyFill="1" applyBorder="1" applyAlignment="1">
      <alignment horizontal="right" vertical="center" wrapText="1"/>
    </xf>
    <xf numFmtId="43" fontId="14" fillId="4" borderId="10" xfId="1" applyFont="1" applyFill="1" applyBorder="1" applyAlignment="1">
      <alignment horizontal="right" vertical="center" wrapText="1"/>
    </xf>
    <xf numFmtId="43" fontId="3" fillId="4" borderId="1" xfId="1" applyFont="1" applyFill="1" applyBorder="1" applyAlignment="1">
      <alignment horizontal="center" vertical="top" wrapText="1"/>
    </xf>
    <xf numFmtId="43" fontId="3" fillId="4" borderId="3" xfId="1" applyFont="1" applyFill="1" applyBorder="1" applyAlignment="1">
      <alignment horizontal="center" vertical="top" wrapText="1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0" fontId="3" fillId="0" borderId="7" xfId="2" applyFont="1" applyFill="1" applyBorder="1" applyAlignment="1" applyProtection="1">
      <alignment horizontal="left" vertical="top" wrapText="1"/>
    </xf>
    <xf numFmtId="0" fontId="3" fillId="0" borderId="8" xfId="2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37" fontId="3" fillId="3" borderId="4" xfId="5" applyNumberFormat="1" applyFont="1" applyFill="1" applyBorder="1" applyAlignment="1">
      <alignment horizontal="center" vertical="center" wrapText="1"/>
    </xf>
    <xf numFmtId="37" fontId="3" fillId="3" borderId="14" xfId="5" applyNumberFormat="1" applyFont="1" applyFill="1" applyBorder="1" applyAlignment="1">
      <alignment horizontal="center" vertical="center" wrapText="1"/>
    </xf>
    <xf numFmtId="37" fontId="3" fillId="3" borderId="5" xfId="5" applyNumberFormat="1" applyFont="1" applyFill="1" applyBorder="1" applyAlignment="1">
      <alignment horizontal="center" vertical="center" wrapText="1"/>
    </xf>
    <xf numFmtId="37" fontId="3" fillId="3" borderId="7" xfId="5" applyNumberFormat="1" applyFont="1" applyFill="1" applyBorder="1" applyAlignment="1">
      <alignment horizontal="center" vertical="center" wrapText="1"/>
    </xf>
    <xf numFmtId="37" fontId="3" fillId="3" borderId="0" xfId="5" applyNumberFormat="1" applyFont="1" applyFill="1" applyBorder="1" applyAlignment="1">
      <alignment horizontal="center" vertical="center" wrapText="1"/>
    </xf>
    <xf numFmtId="37" fontId="3" fillId="3" borderId="8" xfId="5" applyNumberFormat="1" applyFont="1" applyFill="1" applyBorder="1" applyAlignment="1">
      <alignment horizontal="center" vertical="center" wrapText="1"/>
    </xf>
    <xf numFmtId="37" fontId="3" fillId="3" borderId="11" xfId="5" applyNumberFormat="1" applyFont="1" applyFill="1" applyBorder="1" applyAlignment="1">
      <alignment horizontal="center" vertical="center" wrapText="1"/>
    </xf>
    <xf numFmtId="37" fontId="3" fillId="3" borderId="15" xfId="5" applyNumberFormat="1" applyFont="1" applyFill="1" applyBorder="1" applyAlignment="1">
      <alignment horizontal="center" vertical="center" wrapText="1"/>
    </xf>
    <xf numFmtId="37" fontId="3" fillId="3" borderId="12" xfId="5" applyNumberFormat="1" applyFont="1" applyFill="1" applyBorder="1" applyAlignment="1">
      <alignment horizontal="center" vertical="center" wrapText="1"/>
    </xf>
    <xf numFmtId="37" fontId="3" fillId="3" borderId="1" xfId="5" applyNumberFormat="1" applyFont="1" applyFill="1" applyBorder="1" applyAlignment="1">
      <alignment horizontal="center" vertical="center"/>
    </xf>
    <xf numFmtId="37" fontId="3" fillId="3" borderId="2" xfId="5" applyNumberFormat="1" applyFont="1" applyFill="1" applyBorder="1" applyAlignment="1">
      <alignment horizontal="center" vertical="center"/>
    </xf>
    <xf numFmtId="37" fontId="3" fillId="3" borderId="3" xfId="5" applyNumberFormat="1" applyFont="1" applyFill="1" applyBorder="1" applyAlignment="1">
      <alignment horizontal="center" vertical="center"/>
    </xf>
    <xf numFmtId="37" fontId="3" fillId="3" borderId="6" xfId="5" applyNumberFormat="1" applyFont="1" applyFill="1" applyBorder="1" applyAlignment="1">
      <alignment horizontal="center" vertical="center" wrapText="1"/>
    </xf>
    <xf numFmtId="37" fontId="3" fillId="3" borderId="10" xfId="5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 applyProtection="1">
      <alignment horizontal="right" vertical="top"/>
      <protection locked="0"/>
    </xf>
    <xf numFmtId="3" fontId="7" fillId="0" borderId="10" xfId="2" applyNumberFormat="1" applyFont="1" applyFill="1" applyBorder="1" applyAlignment="1" applyProtection="1">
      <alignment horizontal="right" vertical="top"/>
      <protection locked="0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 18 2" xfId="6"/>
    <cellStyle name="Normal 2 2" xfId="4"/>
    <cellStyle name="Normal 2 24" xfId="2"/>
    <cellStyle name="Normal 2 28" xfId="3"/>
    <cellStyle name="Normal 2 3 8" xfId="7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60</xdr:row>
      <xdr:rowOff>123825</xdr:rowOff>
    </xdr:from>
    <xdr:to>
      <xdr:col>1</xdr:col>
      <xdr:colOff>2771775</xdr:colOff>
      <xdr:row>60</xdr:row>
      <xdr:rowOff>123825</xdr:rowOff>
    </xdr:to>
    <xdr:cxnSp macro="">
      <xdr:nvCxnSpPr>
        <xdr:cNvPr id="2" name="Conector recto 1"/>
        <xdr:cNvCxnSpPr/>
      </xdr:nvCxnSpPr>
      <xdr:spPr>
        <a:xfrm>
          <a:off x="200025" y="1303972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60</xdr:row>
      <xdr:rowOff>123825</xdr:rowOff>
    </xdr:from>
    <xdr:to>
      <xdr:col>5</xdr:col>
      <xdr:colOff>457200</xdr:colOff>
      <xdr:row>60</xdr:row>
      <xdr:rowOff>123825</xdr:rowOff>
    </xdr:to>
    <xdr:cxnSp macro="">
      <xdr:nvCxnSpPr>
        <xdr:cNvPr id="3" name="Conector recto 2"/>
        <xdr:cNvCxnSpPr/>
      </xdr:nvCxnSpPr>
      <xdr:spPr>
        <a:xfrm>
          <a:off x="4629150" y="1303972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63"/>
  <sheetViews>
    <sheetView showGridLines="0" tabSelected="1" zoomScaleNormal="100" workbookViewId="0">
      <selection activeCell="P6" sqref="P6"/>
    </sheetView>
  </sheetViews>
  <sheetFormatPr baseColWidth="10" defaultColWidth="12" defaultRowHeight="12.7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16.5" style="12" customWidth="1"/>
    <col min="10" max="10" width="17" style="12" customWidth="1"/>
    <col min="11" max="12" width="12" style="12"/>
    <col min="13" max="13" width="18.83203125" style="12" customWidth="1"/>
    <col min="14" max="16384" width="12" style="12"/>
  </cols>
  <sheetData>
    <row r="1" spans="1:9" s="1" customFormat="1" ht="52.5" customHeight="1" x14ac:dyDescent="0.2">
      <c r="A1" s="115" t="s">
        <v>63</v>
      </c>
      <c r="B1" s="116"/>
      <c r="C1" s="116"/>
      <c r="D1" s="116"/>
      <c r="E1" s="116"/>
      <c r="F1" s="116"/>
      <c r="G1" s="116"/>
      <c r="H1" s="117"/>
    </row>
    <row r="2" spans="1:9" s="1" customFormat="1" x14ac:dyDescent="0.2">
      <c r="A2" s="118" t="s">
        <v>0</v>
      </c>
      <c r="B2" s="119"/>
      <c r="C2" s="115" t="s">
        <v>1</v>
      </c>
      <c r="D2" s="116"/>
      <c r="E2" s="116"/>
      <c r="F2" s="116"/>
      <c r="G2" s="117"/>
      <c r="H2" s="124" t="s">
        <v>2</v>
      </c>
    </row>
    <row r="3" spans="1:9" s="5" customFormat="1" ht="24.95" customHeight="1" x14ac:dyDescent="0.2">
      <c r="A3" s="120"/>
      <c r="B3" s="121"/>
      <c r="C3" s="2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125"/>
    </row>
    <row r="4" spans="1:9" s="5" customFormat="1" x14ac:dyDescent="0.2">
      <c r="A4" s="122"/>
      <c r="B4" s="123"/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9" x14ac:dyDescent="0.2">
      <c r="A5" s="8"/>
      <c r="B5" s="9" t="s">
        <v>14</v>
      </c>
      <c r="C5" s="10">
        <v>0</v>
      </c>
      <c r="D5" s="10">
        <v>0</v>
      </c>
      <c r="E5" s="10">
        <f>+C5+D5</f>
        <v>0</v>
      </c>
      <c r="F5" s="10">
        <v>0</v>
      </c>
      <c r="G5" s="10">
        <v>0</v>
      </c>
      <c r="H5" s="10">
        <f>+G5-C5</f>
        <v>0</v>
      </c>
      <c r="I5" s="11" t="s">
        <v>15</v>
      </c>
    </row>
    <row r="6" spans="1:9" x14ac:dyDescent="0.2">
      <c r="A6" s="13"/>
      <c r="B6" s="14" t="s">
        <v>16</v>
      </c>
      <c r="C6" s="15">
        <v>0</v>
      </c>
      <c r="D6" s="15">
        <v>0</v>
      </c>
      <c r="E6" s="15">
        <f t="shared" ref="E6:E14" si="0">+C6+D6</f>
        <v>0</v>
      </c>
      <c r="F6" s="15">
        <v>0</v>
      </c>
      <c r="G6" s="15">
        <v>0</v>
      </c>
      <c r="H6" s="15">
        <f t="shared" ref="H6:H15" si="1">+G6-C6</f>
        <v>0</v>
      </c>
      <c r="I6" s="11" t="s">
        <v>17</v>
      </c>
    </row>
    <row r="7" spans="1:9" x14ac:dyDescent="0.2">
      <c r="A7" s="8"/>
      <c r="B7" s="9" t="s">
        <v>18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  <c r="I7" s="11" t="s">
        <v>19</v>
      </c>
    </row>
    <row r="8" spans="1:9" x14ac:dyDescent="0.2">
      <c r="A8" s="8"/>
      <c r="B8" s="9" t="s">
        <v>20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  <c r="I8" s="11" t="s">
        <v>21</v>
      </c>
    </row>
    <row r="9" spans="1:9" x14ac:dyDescent="0.2">
      <c r="A9" s="8"/>
      <c r="B9" s="9" t="s">
        <v>22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  <c r="I9" s="11" t="s">
        <v>23</v>
      </c>
    </row>
    <row r="10" spans="1:9" x14ac:dyDescent="0.2">
      <c r="A10" s="13"/>
      <c r="B10" s="14" t="s">
        <v>24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  <c r="I10" s="11" t="s">
        <v>25</v>
      </c>
    </row>
    <row r="11" spans="1:9" ht="25.5" x14ac:dyDescent="0.2">
      <c r="A11" s="8"/>
      <c r="B11" s="9" t="s">
        <v>26</v>
      </c>
      <c r="C11" s="16">
        <v>19045624</v>
      </c>
      <c r="D11" s="16">
        <v>11013469.029999999</v>
      </c>
      <c r="E11" s="15">
        <f t="shared" si="0"/>
        <v>30059093.030000001</v>
      </c>
      <c r="F11" s="16">
        <v>22043829</v>
      </c>
      <c r="G11" s="16">
        <v>22043829</v>
      </c>
      <c r="H11" s="15">
        <f t="shared" si="1"/>
        <v>2998205</v>
      </c>
      <c r="I11" s="11" t="s">
        <v>27</v>
      </c>
    </row>
    <row r="12" spans="1:9" ht="38.25" x14ac:dyDescent="0.2">
      <c r="A12" s="8"/>
      <c r="B12" s="9" t="s">
        <v>28</v>
      </c>
      <c r="C12" s="16">
        <v>34145273</v>
      </c>
      <c r="D12" s="16">
        <v>12447083.300000001</v>
      </c>
      <c r="E12" s="15">
        <f t="shared" si="0"/>
        <v>46592356.299999997</v>
      </c>
      <c r="F12" s="16">
        <v>46592356.299999997</v>
      </c>
      <c r="G12" s="16">
        <v>46592356.299999997</v>
      </c>
      <c r="H12" s="15">
        <f t="shared" si="1"/>
        <v>12447083.299999997</v>
      </c>
      <c r="I12" s="11" t="s">
        <v>29</v>
      </c>
    </row>
    <row r="13" spans="1:9" ht="25.5" x14ac:dyDescent="0.2">
      <c r="A13" s="8"/>
      <c r="B13" s="9" t="s">
        <v>30</v>
      </c>
      <c r="C13" s="16">
        <v>58841264.350000001</v>
      </c>
      <c r="D13" s="16">
        <v>22657002.219999999</v>
      </c>
      <c r="E13" s="15">
        <f t="shared" si="0"/>
        <v>81498266.569999993</v>
      </c>
      <c r="F13" s="16">
        <v>81498266.569999993</v>
      </c>
      <c r="G13" s="16">
        <v>81498266.569999993</v>
      </c>
      <c r="H13" s="15">
        <f t="shared" si="1"/>
        <v>22657002.219999991</v>
      </c>
      <c r="I13" s="11" t="s">
        <v>31</v>
      </c>
    </row>
    <row r="14" spans="1:9" x14ac:dyDescent="0.2">
      <c r="A14" s="8"/>
      <c r="B14" s="9" t="s">
        <v>32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 s="11" t="s">
        <v>33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1"/>
        <v>0</v>
      </c>
      <c r="I15" s="11" t="s">
        <v>34</v>
      </c>
    </row>
    <row r="16" spans="1:9" x14ac:dyDescent="0.2">
      <c r="A16" s="18"/>
      <c r="B16" s="19" t="s">
        <v>35</v>
      </c>
      <c r="C16" s="20">
        <f>SUM(C5:C15)</f>
        <v>112032161.34999999</v>
      </c>
      <c r="D16" s="20">
        <f t="shared" ref="D16:G16" si="2">SUM(D5:D15)</f>
        <v>46117554.549999997</v>
      </c>
      <c r="E16" s="20">
        <f t="shared" si="2"/>
        <v>158149715.89999998</v>
      </c>
      <c r="F16" s="20">
        <f t="shared" si="2"/>
        <v>150134451.87</v>
      </c>
      <c r="G16" s="20">
        <f t="shared" si="2"/>
        <v>150134451.87</v>
      </c>
      <c r="H16" s="126">
        <f>SUM(H5:H15)</f>
        <v>38102290.519999988</v>
      </c>
      <c r="I16" s="11" t="s">
        <v>34</v>
      </c>
    </row>
    <row r="17" spans="1:9" x14ac:dyDescent="0.2">
      <c r="A17" s="21"/>
      <c r="B17" s="22"/>
      <c r="C17" s="23"/>
      <c r="D17" s="23"/>
      <c r="E17" s="24"/>
      <c r="F17" s="25" t="s">
        <v>36</v>
      </c>
      <c r="G17" s="26"/>
      <c r="H17" s="127"/>
      <c r="I17" s="11" t="s">
        <v>34</v>
      </c>
    </row>
    <row r="18" spans="1:9" ht="10.15" customHeight="1" x14ac:dyDescent="0.2">
      <c r="A18" s="128" t="s">
        <v>37</v>
      </c>
      <c r="B18" s="129"/>
      <c r="C18" s="134" t="s">
        <v>1</v>
      </c>
      <c r="D18" s="135"/>
      <c r="E18" s="135"/>
      <c r="F18" s="135"/>
      <c r="G18" s="136"/>
      <c r="H18" s="137" t="s">
        <v>2</v>
      </c>
      <c r="I18" s="11" t="s">
        <v>34</v>
      </c>
    </row>
    <row r="19" spans="1:9" ht="25.5" x14ac:dyDescent="0.2">
      <c r="A19" s="130"/>
      <c r="B19" s="131"/>
      <c r="C19" s="27" t="s">
        <v>3</v>
      </c>
      <c r="D19" s="28" t="s">
        <v>4</v>
      </c>
      <c r="E19" s="28" t="s">
        <v>5</v>
      </c>
      <c r="F19" s="28" t="s">
        <v>6</v>
      </c>
      <c r="G19" s="29" t="s">
        <v>7</v>
      </c>
      <c r="H19" s="138"/>
      <c r="I19" s="11" t="s">
        <v>34</v>
      </c>
    </row>
    <row r="20" spans="1:9" x14ac:dyDescent="0.2">
      <c r="A20" s="132"/>
      <c r="B20" s="133"/>
      <c r="C20" s="30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31" t="s">
        <v>13</v>
      </c>
      <c r="I20" s="11" t="s">
        <v>34</v>
      </c>
    </row>
    <row r="21" spans="1:9" x14ac:dyDescent="0.2">
      <c r="A21" s="32" t="s">
        <v>38</v>
      </c>
      <c r="B21" s="33"/>
      <c r="C21" s="34">
        <f>SUM(C22:C29)</f>
        <v>0</v>
      </c>
      <c r="D21" s="34">
        <f t="shared" ref="D21:G21" si="3">SUM(D22:D29)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>SUM(H22:H29)</f>
        <v>0</v>
      </c>
      <c r="I21" s="11" t="s">
        <v>34</v>
      </c>
    </row>
    <row r="22" spans="1:9" x14ac:dyDescent="0.2">
      <c r="A22" s="35"/>
      <c r="B22" s="36" t="s">
        <v>14</v>
      </c>
      <c r="C22" s="37">
        <v>0</v>
      </c>
      <c r="D22" s="37">
        <v>0</v>
      </c>
      <c r="E22" s="37">
        <f>+C22+D22</f>
        <v>0</v>
      </c>
      <c r="F22" s="37">
        <v>0</v>
      </c>
      <c r="G22" s="37">
        <v>0</v>
      </c>
      <c r="H22" s="37">
        <f>+G22-C22</f>
        <v>0</v>
      </c>
      <c r="I22" s="11" t="s">
        <v>15</v>
      </c>
    </row>
    <row r="23" spans="1:9" x14ac:dyDescent="0.2">
      <c r="A23" s="35"/>
      <c r="B23" s="36" t="s">
        <v>16</v>
      </c>
      <c r="C23" s="37">
        <v>0</v>
      </c>
      <c r="D23" s="37">
        <v>0</v>
      </c>
      <c r="E23" s="37">
        <f t="shared" ref="E23:E29" si="4">+C23+D23</f>
        <v>0</v>
      </c>
      <c r="F23" s="37">
        <v>0</v>
      </c>
      <c r="G23" s="37">
        <v>0</v>
      </c>
      <c r="H23" s="37">
        <f t="shared" ref="H23:H29" si="5">+G23-C23</f>
        <v>0</v>
      </c>
      <c r="I23" s="11" t="s">
        <v>17</v>
      </c>
    </row>
    <row r="24" spans="1:9" x14ac:dyDescent="0.2">
      <c r="A24" s="35"/>
      <c r="B24" s="36" t="s">
        <v>18</v>
      </c>
      <c r="C24" s="37">
        <v>0</v>
      </c>
      <c r="D24" s="37">
        <v>0</v>
      </c>
      <c r="E24" s="37">
        <f t="shared" si="4"/>
        <v>0</v>
      </c>
      <c r="F24" s="37">
        <v>0</v>
      </c>
      <c r="G24" s="37">
        <v>0</v>
      </c>
      <c r="H24" s="37">
        <f t="shared" si="5"/>
        <v>0</v>
      </c>
      <c r="I24" s="11" t="s">
        <v>19</v>
      </c>
    </row>
    <row r="25" spans="1:9" x14ac:dyDescent="0.2">
      <c r="A25" s="35"/>
      <c r="B25" s="36" t="s">
        <v>20</v>
      </c>
      <c r="C25" s="37">
        <v>0</v>
      </c>
      <c r="D25" s="37">
        <v>0</v>
      </c>
      <c r="E25" s="37">
        <f t="shared" si="4"/>
        <v>0</v>
      </c>
      <c r="F25" s="37">
        <v>0</v>
      </c>
      <c r="G25" s="37">
        <v>0</v>
      </c>
      <c r="H25" s="37">
        <f t="shared" si="5"/>
        <v>0</v>
      </c>
      <c r="I25" s="11" t="s">
        <v>21</v>
      </c>
    </row>
    <row r="26" spans="1:9" ht="14.25" x14ac:dyDescent="0.2">
      <c r="A26" s="35"/>
      <c r="B26" s="36" t="s">
        <v>39</v>
      </c>
      <c r="C26" s="37">
        <v>0</v>
      </c>
      <c r="D26" s="37">
        <v>0</v>
      </c>
      <c r="E26" s="37">
        <f t="shared" si="4"/>
        <v>0</v>
      </c>
      <c r="F26" s="37">
        <v>0</v>
      </c>
      <c r="G26" s="37">
        <v>0</v>
      </c>
      <c r="H26" s="37">
        <f t="shared" si="5"/>
        <v>0</v>
      </c>
      <c r="I26" s="11" t="s">
        <v>23</v>
      </c>
    </row>
    <row r="27" spans="1:9" ht="14.25" x14ac:dyDescent="0.2">
      <c r="A27" s="35"/>
      <c r="B27" s="36" t="s">
        <v>40</v>
      </c>
      <c r="C27" s="37">
        <v>0</v>
      </c>
      <c r="D27" s="37">
        <v>0</v>
      </c>
      <c r="E27" s="37">
        <f t="shared" si="4"/>
        <v>0</v>
      </c>
      <c r="F27" s="37">
        <v>0</v>
      </c>
      <c r="G27" s="37">
        <v>0</v>
      </c>
      <c r="H27" s="37">
        <f t="shared" si="5"/>
        <v>0</v>
      </c>
      <c r="I27" s="11" t="s">
        <v>25</v>
      </c>
    </row>
    <row r="28" spans="1:9" ht="38.25" x14ac:dyDescent="0.2">
      <c r="A28" s="35"/>
      <c r="B28" s="36" t="s">
        <v>41</v>
      </c>
      <c r="C28" s="37">
        <v>0</v>
      </c>
      <c r="D28" s="37">
        <v>0</v>
      </c>
      <c r="E28" s="37">
        <f t="shared" si="4"/>
        <v>0</v>
      </c>
      <c r="F28" s="37">
        <v>0</v>
      </c>
      <c r="G28" s="37">
        <v>0</v>
      </c>
      <c r="H28" s="37">
        <f t="shared" si="5"/>
        <v>0</v>
      </c>
      <c r="I28" s="11" t="s">
        <v>29</v>
      </c>
    </row>
    <row r="29" spans="1:9" ht="25.5" x14ac:dyDescent="0.2">
      <c r="A29" s="35"/>
      <c r="B29" s="36" t="s">
        <v>30</v>
      </c>
      <c r="C29" s="37">
        <v>0</v>
      </c>
      <c r="D29" s="37">
        <v>0</v>
      </c>
      <c r="E29" s="37">
        <f t="shared" si="4"/>
        <v>0</v>
      </c>
      <c r="F29" s="37">
        <v>0</v>
      </c>
      <c r="G29" s="37">
        <v>0</v>
      </c>
      <c r="H29" s="37">
        <f t="shared" si="5"/>
        <v>0</v>
      </c>
      <c r="I29" s="11" t="s">
        <v>31</v>
      </c>
    </row>
    <row r="30" spans="1:9" x14ac:dyDescent="0.2">
      <c r="A30" s="35"/>
      <c r="B30" s="36"/>
      <c r="C30" s="37"/>
      <c r="D30" s="37"/>
      <c r="E30" s="37"/>
      <c r="F30" s="37"/>
      <c r="G30" s="37"/>
      <c r="H30" s="37"/>
      <c r="I30" s="11" t="s">
        <v>34</v>
      </c>
    </row>
    <row r="31" spans="1:9" ht="41.25" customHeight="1" x14ac:dyDescent="0.2">
      <c r="A31" s="90" t="s">
        <v>42</v>
      </c>
      <c r="B31" s="91"/>
      <c r="C31" s="38">
        <f>SUM(C32:C35)</f>
        <v>77886888.349999994</v>
      </c>
      <c r="D31" s="38">
        <f t="shared" ref="D31:H31" si="6">SUM(D32:D35)</f>
        <v>33670471.25</v>
      </c>
      <c r="E31" s="38">
        <f t="shared" si="6"/>
        <v>111557359.59999999</v>
      </c>
      <c r="F31" s="38">
        <f t="shared" si="6"/>
        <v>103542095.56999999</v>
      </c>
      <c r="G31" s="38">
        <f t="shared" si="6"/>
        <v>103542095.56999999</v>
      </c>
      <c r="H31" s="38">
        <f t="shared" si="6"/>
        <v>25655207.219999991</v>
      </c>
      <c r="I31" s="11" t="s">
        <v>34</v>
      </c>
    </row>
    <row r="32" spans="1:9" x14ac:dyDescent="0.2">
      <c r="A32" s="35"/>
      <c r="B32" s="36" t="s">
        <v>16</v>
      </c>
      <c r="C32" s="37">
        <v>0</v>
      </c>
      <c r="D32" s="37">
        <v>0</v>
      </c>
      <c r="E32" s="37">
        <f>+C32+D32</f>
        <v>0</v>
      </c>
      <c r="F32" s="37">
        <v>0</v>
      </c>
      <c r="G32" s="37">
        <v>0</v>
      </c>
      <c r="H32" s="37">
        <f t="shared" ref="H32:H35" si="7">+G32-C32</f>
        <v>0</v>
      </c>
      <c r="I32" s="11" t="s">
        <v>17</v>
      </c>
    </row>
    <row r="33" spans="1:13" ht="14.25" x14ac:dyDescent="0.2">
      <c r="A33" s="35"/>
      <c r="B33" s="36" t="s">
        <v>43</v>
      </c>
      <c r="C33" s="37">
        <v>0</v>
      </c>
      <c r="D33" s="37">
        <v>0</v>
      </c>
      <c r="E33" s="37">
        <f t="shared" ref="E33:E35" si="8">+C33+D33</f>
        <v>0</v>
      </c>
      <c r="F33" s="37">
        <v>0</v>
      </c>
      <c r="G33" s="37">
        <v>0</v>
      </c>
      <c r="H33" s="37">
        <f t="shared" si="7"/>
        <v>0</v>
      </c>
      <c r="I33" s="11" t="s">
        <v>23</v>
      </c>
    </row>
    <row r="34" spans="1:13" ht="27" x14ac:dyDescent="0.2">
      <c r="A34" s="35"/>
      <c r="B34" s="36" t="s">
        <v>44</v>
      </c>
      <c r="C34" s="39">
        <v>19045624</v>
      </c>
      <c r="D34" s="39">
        <v>11013469.029999999</v>
      </c>
      <c r="E34" s="37">
        <f t="shared" si="8"/>
        <v>30059093.030000001</v>
      </c>
      <c r="F34" s="39">
        <v>22043829</v>
      </c>
      <c r="G34" s="39">
        <v>22043829</v>
      </c>
      <c r="H34" s="37">
        <f t="shared" si="7"/>
        <v>2998205</v>
      </c>
      <c r="I34" s="11" t="s">
        <v>27</v>
      </c>
    </row>
    <row r="35" spans="1:13" ht="25.5" x14ac:dyDescent="0.2">
      <c r="A35" s="35"/>
      <c r="B35" s="36" t="s">
        <v>30</v>
      </c>
      <c r="C35" s="39">
        <v>58841264.350000001</v>
      </c>
      <c r="D35" s="39">
        <v>22657002.219999999</v>
      </c>
      <c r="E35" s="37">
        <f t="shared" si="8"/>
        <v>81498266.569999993</v>
      </c>
      <c r="F35" s="39">
        <v>81498266.569999993</v>
      </c>
      <c r="G35" s="39">
        <v>81498266.569999993</v>
      </c>
      <c r="H35" s="37">
        <f t="shared" si="7"/>
        <v>22657002.219999991</v>
      </c>
      <c r="I35" s="11" t="s">
        <v>31</v>
      </c>
    </row>
    <row r="36" spans="1:13" x14ac:dyDescent="0.2">
      <c r="A36" s="35"/>
      <c r="B36" s="36"/>
      <c r="C36" s="37"/>
      <c r="D36" s="37"/>
      <c r="E36" s="37"/>
      <c r="F36" s="37"/>
      <c r="G36" s="37"/>
      <c r="H36" s="37"/>
      <c r="I36" s="11" t="s">
        <v>34</v>
      </c>
    </row>
    <row r="37" spans="1:13" x14ac:dyDescent="0.2">
      <c r="A37" s="40" t="s">
        <v>45</v>
      </c>
      <c r="B37" s="41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34</v>
      </c>
    </row>
    <row r="38" spans="1:13" x14ac:dyDescent="0.2">
      <c r="A38" s="42"/>
      <c r="B38" s="36" t="s">
        <v>32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 t="shared" ref="H38" si="9">+G38-C38</f>
        <v>0</v>
      </c>
      <c r="I38" s="11" t="s">
        <v>33</v>
      </c>
    </row>
    <row r="39" spans="1:13" x14ac:dyDescent="0.2">
      <c r="A39" s="43"/>
      <c r="B39" s="44" t="s">
        <v>35</v>
      </c>
      <c r="C39" s="20">
        <f>+C21+C31+C37</f>
        <v>77886888.349999994</v>
      </c>
      <c r="D39" s="20">
        <f t="shared" ref="D39:G39" si="10">+D21+D31+D37</f>
        <v>33670471.25</v>
      </c>
      <c r="E39" s="20">
        <f t="shared" si="10"/>
        <v>111557359.59999999</v>
      </c>
      <c r="F39" s="20">
        <f t="shared" si="10"/>
        <v>103542095.56999999</v>
      </c>
      <c r="G39" s="20">
        <f t="shared" si="10"/>
        <v>103542095.56999999</v>
      </c>
      <c r="H39" s="45">
        <f>+H37+H31+H21</f>
        <v>25655207.219999991</v>
      </c>
      <c r="I39" s="11" t="s">
        <v>34</v>
      </c>
    </row>
    <row r="40" spans="1:13" x14ac:dyDescent="0.2">
      <c r="A40" s="46"/>
      <c r="B40" s="22"/>
      <c r="C40" s="47"/>
      <c r="D40" s="47"/>
      <c r="E40" s="47"/>
      <c r="F40" s="48" t="s">
        <v>36</v>
      </c>
      <c r="G40" s="49"/>
      <c r="H40" s="50"/>
      <c r="I40" s="11" t="s">
        <v>34</v>
      </c>
      <c r="M40" s="51"/>
    </row>
    <row r="41" spans="1:13" x14ac:dyDescent="0.2">
      <c r="A41" s="52"/>
      <c r="B41" s="53"/>
      <c r="C41" s="54"/>
      <c r="D41" s="54"/>
      <c r="E41" s="54"/>
      <c r="F41" s="55"/>
      <c r="G41" s="55"/>
      <c r="H41" s="54"/>
      <c r="I41" s="11"/>
      <c r="M41" s="51"/>
    </row>
    <row r="42" spans="1:13" x14ac:dyDescent="0.2">
      <c r="A42" s="52"/>
      <c r="B42" s="53"/>
      <c r="C42" s="54"/>
      <c r="D42" s="54"/>
      <c r="E42" s="54"/>
      <c r="F42" s="55"/>
      <c r="G42" s="55"/>
      <c r="H42" s="54"/>
      <c r="I42" s="11"/>
      <c r="M42" s="51"/>
    </row>
    <row r="43" spans="1:13" x14ac:dyDescent="0.2">
      <c r="A43" s="52"/>
      <c r="B43" s="92" t="s">
        <v>46</v>
      </c>
      <c r="C43" s="93"/>
      <c r="D43" s="93"/>
      <c r="E43" s="93"/>
      <c r="F43" s="93"/>
      <c r="G43" s="93"/>
      <c r="H43" s="93"/>
      <c r="I43" s="93"/>
      <c r="J43" s="94"/>
      <c r="M43" s="51"/>
    </row>
    <row r="44" spans="1:13" x14ac:dyDescent="0.2">
      <c r="A44" s="52"/>
      <c r="B44" s="95" t="s">
        <v>47</v>
      </c>
      <c r="C44" s="96"/>
      <c r="D44" s="96"/>
      <c r="E44" s="96"/>
      <c r="F44" s="96"/>
      <c r="G44" s="96"/>
      <c r="H44" s="96"/>
      <c r="I44" s="96"/>
      <c r="J44" s="97"/>
      <c r="M44" s="51"/>
    </row>
    <row r="45" spans="1:13" x14ac:dyDescent="0.2">
      <c r="A45" s="52"/>
      <c r="B45" s="98" t="s">
        <v>48</v>
      </c>
      <c r="C45" s="99"/>
      <c r="D45" s="99"/>
      <c r="E45" s="99"/>
      <c r="F45" s="99"/>
      <c r="G45" s="99"/>
      <c r="H45" s="99"/>
      <c r="I45" s="99"/>
      <c r="J45" s="100"/>
    </row>
    <row r="46" spans="1:13" x14ac:dyDescent="0.2">
      <c r="A46" s="52"/>
      <c r="B46" s="56"/>
      <c r="C46" s="56"/>
      <c r="D46" s="56"/>
      <c r="E46" s="56"/>
      <c r="F46" s="56"/>
      <c r="G46" s="56"/>
      <c r="H46" s="56"/>
      <c r="I46" s="56"/>
      <c r="J46" s="56"/>
      <c r="M46" s="51"/>
    </row>
    <row r="47" spans="1:13" x14ac:dyDescent="0.2">
      <c r="A47" s="52"/>
      <c r="B47" s="101" t="s">
        <v>49</v>
      </c>
      <c r="C47" s="102"/>
      <c r="D47" s="103"/>
      <c r="E47" s="110" t="s">
        <v>50</v>
      </c>
      <c r="F47" s="111"/>
      <c r="G47" s="111"/>
      <c r="H47" s="111"/>
      <c r="I47" s="112"/>
      <c r="J47" s="113" t="s">
        <v>2</v>
      </c>
    </row>
    <row r="48" spans="1:13" ht="12.75" customHeight="1" x14ac:dyDescent="0.2">
      <c r="A48" s="52"/>
      <c r="B48" s="104"/>
      <c r="C48" s="105"/>
      <c r="D48" s="106"/>
      <c r="E48" s="57" t="s">
        <v>3</v>
      </c>
      <c r="F48" s="58" t="s">
        <v>4</v>
      </c>
      <c r="G48" s="57" t="s">
        <v>5</v>
      </c>
      <c r="H48" s="57" t="s">
        <v>6</v>
      </c>
      <c r="I48" s="57" t="s">
        <v>7</v>
      </c>
      <c r="J48" s="114"/>
    </row>
    <row r="49" spans="1:14" x14ac:dyDescent="0.2">
      <c r="A49" s="52"/>
      <c r="B49" s="107"/>
      <c r="C49" s="108"/>
      <c r="D49" s="109"/>
      <c r="E49" s="57" t="s">
        <v>8</v>
      </c>
      <c r="F49" s="57" t="s">
        <v>9</v>
      </c>
      <c r="G49" s="57" t="s">
        <v>51</v>
      </c>
      <c r="H49" s="57" t="s">
        <v>11</v>
      </c>
      <c r="I49" s="57" t="s">
        <v>12</v>
      </c>
      <c r="J49" s="57" t="s">
        <v>52</v>
      </c>
    </row>
    <row r="50" spans="1:14" x14ac:dyDescent="0.2">
      <c r="A50" s="52"/>
      <c r="B50" s="79" t="s">
        <v>53</v>
      </c>
      <c r="C50" s="80"/>
      <c r="D50" s="81"/>
      <c r="E50" s="59">
        <f>+E52</f>
        <v>34145273</v>
      </c>
      <c r="F50" s="60">
        <f t="shared" ref="F50:J50" si="11">+F52</f>
        <v>12447083.300000001</v>
      </c>
      <c r="G50" s="59">
        <f t="shared" si="11"/>
        <v>46592356.299999997</v>
      </c>
      <c r="H50" s="60">
        <f t="shared" si="11"/>
        <v>46592356.299999997</v>
      </c>
      <c r="I50" s="59">
        <f t="shared" si="11"/>
        <v>46592356.299999997</v>
      </c>
      <c r="J50" s="60">
        <f t="shared" si="11"/>
        <v>0</v>
      </c>
      <c r="L50" s="51"/>
      <c r="M50" s="51"/>
      <c r="N50" s="51"/>
    </row>
    <row r="51" spans="1:14" x14ac:dyDescent="0.2">
      <c r="A51" s="52"/>
      <c r="B51" s="61"/>
      <c r="C51" s="62"/>
      <c r="D51" s="63"/>
      <c r="E51" s="64"/>
      <c r="F51" s="65"/>
      <c r="G51" s="66"/>
      <c r="H51" s="67"/>
      <c r="I51" s="66"/>
      <c r="J51" s="67"/>
      <c r="L51" s="51"/>
      <c r="M51" s="51"/>
      <c r="N51" s="51"/>
    </row>
    <row r="52" spans="1:14" x14ac:dyDescent="0.2">
      <c r="A52" s="52"/>
      <c r="B52" s="82" t="s">
        <v>41</v>
      </c>
      <c r="C52" s="83"/>
      <c r="D52" s="84"/>
      <c r="E52" s="68">
        <v>34145273</v>
      </c>
      <c r="F52" s="69">
        <v>12447083.300000001</v>
      </c>
      <c r="G52" s="68">
        <f>+E52+F52</f>
        <v>46592356.299999997</v>
      </c>
      <c r="H52" s="70">
        <v>46592356.299999997</v>
      </c>
      <c r="I52" s="70">
        <v>46592356.299999997</v>
      </c>
      <c r="J52" s="71">
        <f>+I52-G52</f>
        <v>0</v>
      </c>
      <c r="L52" s="51"/>
      <c r="M52" s="51"/>
      <c r="N52" s="51"/>
    </row>
    <row r="53" spans="1:14" ht="12.75" customHeight="1" x14ac:dyDescent="0.2">
      <c r="A53" s="52"/>
      <c r="B53" s="72"/>
      <c r="C53" s="73"/>
      <c r="D53" s="74" t="s">
        <v>35</v>
      </c>
      <c r="E53" s="75">
        <f>+E50</f>
        <v>34145273</v>
      </c>
      <c r="F53" s="75">
        <f t="shared" ref="F53:I53" si="12">+F50</f>
        <v>12447083.300000001</v>
      </c>
      <c r="G53" s="75">
        <f t="shared" si="12"/>
        <v>46592356.299999997</v>
      </c>
      <c r="H53" s="75">
        <f t="shared" si="12"/>
        <v>46592356.299999997</v>
      </c>
      <c r="I53" s="75">
        <f t="shared" si="12"/>
        <v>46592356.299999997</v>
      </c>
      <c r="J53" s="85">
        <f>+I53-F53</f>
        <v>34145273</v>
      </c>
      <c r="L53" s="51"/>
      <c r="M53" s="51"/>
      <c r="N53" s="51"/>
    </row>
    <row r="54" spans="1:14" x14ac:dyDescent="0.2">
      <c r="A54" s="52"/>
      <c r="B54" s="56"/>
      <c r="C54" s="76"/>
      <c r="D54" s="56"/>
      <c r="E54" s="56"/>
      <c r="F54" s="77"/>
      <c r="G54" s="77"/>
      <c r="H54" s="87" t="s">
        <v>54</v>
      </c>
      <c r="I54" s="88"/>
      <c r="J54" s="86"/>
    </row>
    <row r="55" spans="1:14" x14ac:dyDescent="0.2">
      <c r="A55" s="52"/>
      <c r="B55" s="53"/>
      <c r="C55" s="54"/>
      <c r="D55" s="54"/>
      <c r="E55" s="54"/>
      <c r="F55" s="55"/>
      <c r="G55" s="55"/>
      <c r="H55" s="54"/>
      <c r="I55" s="11"/>
    </row>
    <row r="56" spans="1:14" ht="12.75" customHeight="1" x14ac:dyDescent="0.2">
      <c r="B56" s="78" t="s">
        <v>55</v>
      </c>
    </row>
    <row r="57" spans="1:14" ht="27" x14ac:dyDescent="0.2">
      <c r="B57" s="9" t="s">
        <v>56</v>
      </c>
    </row>
    <row r="58" spans="1:14" ht="14.25" x14ac:dyDescent="0.2">
      <c r="B58" s="12" t="s">
        <v>57</v>
      </c>
    </row>
    <row r="59" spans="1:14" ht="38.25" customHeight="1" x14ac:dyDescent="0.2">
      <c r="B59" s="89" t="s">
        <v>58</v>
      </c>
      <c r="C59" s="89"/>
      <c r="D59" s="89"/>
      <c r="E59" s="89"/>
      <c r="F59" s="89"/>
      <c r="G59" s="89"/>
      <c r="H59" s="89"/>
    </row>
    <row r="62" spans="1:14" x14ac:dyDescent="0.2">
      <c r="B62" s="12" t="s">
        <v>59</v>
      </c>
      <c r="D62" s="12" t="s">
        <v>60</v>
      </c>
    </row>
    <row r="63" spans="1:14" x14ac:dyDescent="0.2">
      <c r="B63" s="12" t="s">
        <v>61</v>
      </c>
      <c r="D63" s="12" t="s">
        <v>62</v>
      </c>
    </row>
  </sheetData>
  <sheetProtection formatCells="0" formatColumns="0" formatRows="0" insertRows="0" autoFilter="0"/>
  <mergeCells count="20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B43:J43"/>
    <mergeCell ref="B44:J44"/>
    <mergeCell ref="B45:J45"/>
    <mergeCell ref="B47:D49"/>
    <mergeCell ref="E47:I47"/>
    <mergeCell ref="J47:J48"/>
    <mergeCell ref="B50:D50"/>
    <mergeCell ref="B52:D52"/>
    <mergeCell ref="J53:J54"/>
    <mergeCell ref="H54:I54"/>
    <mergeCell ref="B59:H59"/>
  </mergeCells>
  <printOptions horizontalCentered="1"/>
  <pageMargins left="0.25" right="0.25" top="0.75" bottom="0.75" header="0.3" footer="0.3"/>
  <pageSetup scale="52" orientation="landscape" r:id="rId1"/>
  <ignoredErrors>
    <ignoredError sqref="E6:H17 E5 I21 D40:H40" unlockedFormula="1"/>
    <ignoredError sqref="C4:D15 I5:I15 F4:H4 C20:H20 C21:C30 E49:J49 E53:J54" numberStoredAsText="1"/>
    <ignoredError sqref="F5:H5 C16:D16 D21:H38 I22:I38 C31:C38 C39 D39:H39 E50:J52" numberStoredAsText="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2022-03-24T20:14:52Z</cp:lastPrinted>
  <dcterms:created xsi:type="dcterms:W3CDTF">2022-03-24T19:57:32Z</dcterms:created>
  <dcterms:modified xsi:type="dcterms:W3CDTF">2022-03-24T20:15:24Z</dcterms:modified>
</cp:coreProperties>
</file>