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4to trim 2021\4-INFORMACION-CONTABLE\06-EAA\"/>
    </mc:Choice>
  </mc:AlternateContent>
  <bookViews>
    <workbookView xWindow="0" yWindow="0" windowWidth="28800" windowHeight="12435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EAA!$A$2:$G$24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F23" i="1"/>
  <c r="G23" i="1" s="1"/>
  <c r="G22" i="1"/>
  <c r="F22" i="1"/>
  <c r="F21" i="1"/>
  <c r="G21" i="1" s="1"/>
  <c r="G20" i="1"/>
  <c r="F20" i="1"/>
  <c r="F19" i="1"/>
  <c r="G19" i="1" s="1"/>
  <c r="G18" i="1"/>
  <c r="F18" i="1"/>
  <c r="F17" i="1"/>
  <c r="G17" i="1" s="1"/>
  <c r="G16" i="1"/>
  <c r="F16" i="1"/>
  <c r="E15" i="1"/>
  <c r="F15" i="1" s="1"/>
  <c r="G15" i="1" s="1"/>
  <c r="D15" i="1"/>
  <c r="C15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E6" i="1"/>
  <c r="D6" i="1"/>
  <c r="D4" i="1" s="1"/>
  <c r="F4" i="1" s="1"/>
  <c r="G4" i="1" s="1"/>
  <c r="C6" i="1"/>
  <c r="E4" i="1"/>
  <c r="C4" i="1"/>
  <c r="F6" i="1" l="1"/>
  <c r="G6" i="1" s="1"/>
</calcChain>
</file>

<file path=xl/sharedStrings.xml><?xml version="1.0" encoding="utf-8"?>
<sst xmlns="http://schemas.openxmlformats.org/spreadsheetml/2006/main" count="29" uniqueCount="29">
  <si>
    <t>Cuenta Pública 2021
UNIVERSIDAD POLITÉCNICA DE GUANAJUATO
Estado Analítico del Activo
Del 1 de Enero al 31 de Diciembre de 2021</t>
  </si>
  <si>
    <t>Concepto</t>
  </si>
  <si>
    <t>Saldo Inicial 
1</t>
  </si>
  <si>
    <t>Cargos del Periodo
2</t>
  </si>
  <si>
    <t>Abonos del Periodo
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</si>
  <si>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</si>
  <si>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</si>
  <si>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</si>
  <si>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</si>
  <si>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</si>
  <si>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</si>
  <si>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</si>
  <si>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</si>
  <si>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</si>
  <si>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</si>
  <si>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</si>
  <si>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</si>
  <si>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</si>
  <si>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</si>
  <si>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</si>
  <si>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</si>
  <si>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</si>
  <si>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</si>
  <si>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</si>
  <si>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</si>
  <si>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</si>
  <si>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</si>
  <si>
    <t xml:space="preserve">          MTRO. HUGO GARCÍA VARGAS                                                                 MDO. JOSÉ DE JESÚS ROMO GUTIÉRREZ</t>
  </si>
  <si>
    <t>ENCARGADO DEL DESPACHO DE RECTORÍA                               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</si>
</sst>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7" xfId="1" quotePrefix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3" fontId="1" fillId="0" borderId="0" xfId="1" applyNumberFormat="1" applyFont="1" applyFill="1" applyBorder="1" applyAlignment="1" applyProtection="1">
      <alignment vertical="top" wrapText="1"/>
      <protection locked="0"/>
    </xf>
    <xf numFmtId="3" fontId="1" fillId="0" borderId="9" xfId="1" applyNumberFormat="1" applyFont="1" applyFill="1" applyBorder="1" applyAlignment="1" applyProtection="1">
      <alignment vertical="top" wrapText="1"/>
      <protection locked="0"/>
    </xf>
    <xf numFmtId="0" fontId="1" fillId="0" borderId="8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vertical="top" wrapText="1"/>
    </xf>
    <xf numFmtId="0" fontId="1" fillId="0" borderId="0" xfId="1" applyFont="1" applyFill="1" applyBorder="1" applyAlignment="1">
      <alignment horizontal="left" vertical="top" wrapText="1"/>
    </xf>
    <xf numFmtId="3" fontId="1" fillId="0" borderId="0" xfId="1" applyNumberFormat="1" applyFont="1" applyFill="1" applyBorder="1" applyAlignment="1" applyProtection="1">
      <alignment wrapText="1"/>
      <protection locked="0"/>
    </xf>
    <xf numFmtId="3" fontId="1" fillId="0" borderId="9" xfId="1" applyNumberFormat="1" applyFont="1" applyFill="1" applyBorder="1" applyAlignment="1" applyProtection="1">
      <alignment wrapText="1"/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" fillId="0" borderId="0" xfId="1" applyFont="1" applyFill="1" applyBorder="1" applyProtection="1">
      <protection locked="0"/>
    </xf>
    <xf numFmtId="4" fontId="1" fillId="0" borderId="0" xfId="1" applyNumberFormat="1" applyFont="1" applyFill="1" applyBorder="1" applyProtection="1">
      <protection locked="0"/>
    </xf>
    <xf numFmtId="0" fontId="5" fillId="0" borderId="0" xfId="1" applyFont="1" applyFill="1" applyBorder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123825</xdr:rowOff>
    </xdr:from>
    <xdr:to>
      <xdr:col>1</xdr:col>
      <xdr:colOff>2733675</xdr:colOff>
      <xdr:row>28</xdr:row>
      <xdr:rowOff>123825</xdr:rowOff>
    </xdr:to>
    <xdr:cxnSp macro="">
      <xdr:nvCxnSpPr>
        <xdr:cNvPr id="2" name="Conector recto 1"/>
        <xdr:cNvCxnSpPr/>
      </xdr:nvCxnSpPr>
      <xdr:spPr>
        <a:xfrm>
          <a:off x="57150" y="6400800"/>
          <a:ext cx="2733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28</xdr:row>
      <xdr:rowOff>114300</xdr:rowOff>
    </xdr:from>
    <xdr:to>
      <xdr:col>5</xdr:col>
      <xdr:colOff>914400</xdr:colOff>
      <xdr:row>28</xdr:row>
      <xdr:rowOff>114300</xdr:rowOff>
    </xdr:to>
    <xdr:cxnSp macro="">
      <xdr:nvCxnSpPr>
        <xdr:cNvPr id="3" name="Conector recto 2"/>
        <xdr:cNvCxnSpPr/>
      </xdr:nvCxnSpPr>
      <xdr:spPr>
        <a:xfrm>
          <a:off x="4610100" y="63912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1/ESTADOS%20FINANCIEROS/4to%20trim%202021/Entregable/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DyM"/>
      <sheetName val="Notas G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31"/>
  <sheetViews>
    <sheetView showGridLines="0" tabSelected="1" zoomScaleNormal="100" workbookViewId="0">
      <selection activeCell="F16" sqref="F16"/>
    </sheetView>
  </sheetViews>
  <sheetFormatPr baseColWidth="10" defaultColWidth="12" defaultRowHeight="12.75" x14ac:dyDescent="0.2"/>
  <cols>
    <col min="1" max="1" width="1" style="4" customWidth="1"/>
    <col min="2" max="2" width="57.6640625" style="4" customWidth="1"/>
    <col min="3" max="3" width="17.6640625" style="4" customWidth="1"/>
    <col min="4" max="5" width="19.83203125" style="4" customWidth="1"/>
    <col min="6" max="7" width="17.6640625" style="4" customWidth="1"/>
    <col min="8" max="8" width="1.1640625" style="4" customWidth="1"/>
    <col min="9" max="9" width="14.83203125" style="4" bestFit="1" customWidth="1"/>
    <col min="10" max="16384" width="12" style="4"/>
  </cols>
  <sheetData>
    <row r="1" spans="1:9" ht="55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9" ht="38.25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9" x14ac:dyDescent="0.2">
      <c r="A3" s="8"/>
      <c r="B3" s="9"/>
      <c r="C3" s="10"/>
      <c r="D3" s="10"/>
      <c r="E3" s="10"/>
      <c r="F3" s="10"/>
      <c r="G3" s="11"/>
    </row>
    <row r="4" spans="1:9" x14ac:dyDescent="0.2">
      <c r="A4" s="12" t="s">
        <v>7</v>
      </c>
      <c r="B4" s="13"/>
      <c r="C4" s="14">
        <f>+C6+C15</f>
        <v>335862500.77999997</v>
      </c>
      <c r="D4" s="14">
        <f t="shared" ref="D4:E4" si="0">+D6+D15</f>
        <v>587496570.18999994</v>
      </c>
      <c r="E4" s="14">
        <f t="shared" si="0"/>
        <v>596585543.25999999</v>
      </c>
      <c r="F4" s="14">
        <f>+C4+D4-E4</f>
        <v>326773527.70999992</v>
      </c>
      <c r="G4" s="15">
        <f>+F4-C4</f>
        <v>-9088973.0700000525</v>
      </c>
      <c r="I4" s="16"/>
    </row>
    <row r="5" spans="1:9" x14ac:dyDescent="0.2">
      <c r="A5" s="12"/>
      <c r="B5" s="13"/>
      <c r="C5" s="17"/>
      <c r="D5" s="17"/>
      <c r="E5" s="17"/>
      <c r="F5" s="17"/>
      <c r="G5" s="18"/>
    </row>
    <row r="6" spans="1:9" x14ac:dyDescent="0.2">
      <c r="A6" s="19">
        <v>1100</v>
      </c>
      <c r="B6" s="20" t="s">
        <v>8</v>
      </c>
      <c r="C6" s="14">
        <f>+C7+C8+C9+C10+C11+C12+C13</f>
        <v>23142516.440000001</v>
      </c>
      <c r="D6" s="14">
        <f t="shared" ref="D6:E6" si="1">+D7+D8+D9+D10+D11+D12+D13</f>
        <v>579601067.00999999</v>
      </c>
      <c r="E6" s="14">
        <f t="shared" si="1"/>
        <v>589712308.31999993</v>
      </c>
      <c r="F6" s="14">
        <f t="shared" ref="F6:F13" si="2">+C6+D6-E6</f>
        <v>13031275.130000114</v>
      </c>
      <c r="G6" s="15">
        <f t="shared" ref="G6:G13" si="3">+F6-C6</f>
        <v>-10111241.309999887</v>
      </c>
    </row>
    <row r="7" spans="1:9" x14ac:dyDescent="0.2">
      <c r="A7" s="19">
        <v>1110</v>
      </c>
      <c r="B7" s="21" t="s">
        <v>9</v>
      </c>
      <c r="C7" s="17">
        <v>23141566.440000001</v>
      </c>
      <c r="D7" s="17">
        <v>414785081.14999998</v>
      </c>
      <c r="E7" s="17">
        <v>425327493.33999997</v>
      </c>
      <c r="F7" s="17">
        <f t="shared" si="2"/>
        <v>12599154.25</v>
      </c>
      <c r="G7" s="18">
        <f t="shared" si="3"/>
        <v>-10542412.190000001</v>
      </c>
    </row>
    <row r="8" spans="1:9" x14ac:dyDescent="0.2">
      <c r="A8" s="19">
        <v>1120</v>
      </c>
      <c r="B8" s="21" t="s">
        <v>10</v>
      </c>
      <c r="C8" s="17">
        <v>950</v>
      </c>
      <c r="D8" s="17">
        <v>162701459.09999999</v>
      </c>
      <c r="E8" s="17">
        <v>162702409.09999999</v>
      </c>
      <c r="F8" s="17">
        <f t="shared" si="2"/>
        <v>0</v>
      </c>
      <c r="G8" s="18">
        <f t="shared" si="3"/>
        <v>-950</v>
      </c>
    </row>
    <row r="9" spans="1:9" x14ac:dyDescent="0.2">
      <c r="A9" s="19">
        <v>1130</v>
      </c>
      <c r="B9" s="21" t="s">
        <v>11</v>
      </c>
      <c r="C9" s="17">
        <v>0</v>
      </c>
      <c r="D9" s="17">
        <v>2114526.7599999998</v>
      </c>
      <c r="E9" s="17">
        <v>1682405.88</v>
      </c>
      <c r="F9" s="17">
        <f t="shared" si="2"/>
        <v>432120.87999999989</v>
      </c>
      <c r="G9" s="18">
        <f t="shared" si="3"/>
        <v>432120.87999999989</v>
      </c>
    </row>
    <row r="10" spans="1:9" x14ac:dyDescent="0.2">
      <c r="A10" s="19">
        <v>1140</v>
      </c>
      <c r="B10" s="21" t="s">
        <v>12</v>
      </c>
      <c r="C10" s="17">
        <v>0</v>
      </c>
      <c r="D10" s="17">
        <v>0</v>
      </c>
      <c r="E10" s="17">
        <v>0</v>
      </c>
      <c r="F10" s="17">
        <f t="shared" si="2"/>
        <v>0</v>
      </c>
      <c r="G10" s="18">
        <f t="shared" si="3"/>
        <v>0</v>
      </c>
    </row>
    <row r="11" spans="1:9" x14ac:dyDescent="0.2">
      <c r="A11" s="19">
        <v>1150</v>
      </c>
      <c r="B11" s="21" t="s">
        <v>13</v>
      </c>
      <c r="C11" s="17">
        <v>0</v>
      </c>
      <c r="D11" s="17">
        <v>0</v>
      </c>
      <c r="E11" s="17">
        <v>0</v>
      </c>
      <c r="F11" s="17">
        <f t="shared" si="2"/>
        <v>0</v>
      </c>
      <c r="G11" s="18">
        <f t="shared" si="3"/>
        <v>0</v>
      </c>
    </row>
    <row r="12" spans="1:9" ht="25.5" x14ac:dyDescent="0.2">
      <c r="A12" s="19">
        <v>1160</v>
      </c>
      <c r="B12" s="21" t="s">
        <v>14</v>
      </c>
      <c r="C12" s="17">
        <v>0</v>
      </c>
      <c r="D12" s="17">
        <v>0</v>
      </c>
      <c r="E12" s="17">
        <v>0</v>
      </c>
      <c r="F12" s="17">
        <f t="shared" si="2"/>
        <v>0</v>
      </c>
      <c r="G12" s="18">
        <f t="shared" si="3"/>
        <v>0</v>
      </c>
    </row>
    <row r="13" spans="1:9" x14ac:dyDescent="0.2">
      <c r="A13" s="19">
        <v>1190</v>
      </c>
      <c r="B13" s="21" t="s">
        <v>15</v>
      </c>
      <c r="C13" s="17">
        <v>0</v>
      </c>
      <c r="D13" s="17">
        <v>0</v>
      </c>
      <c r="E13" s="17">
        <v>0</v>
      </c>
      <c r="F13" s="17">
        <f t="shared" si="2"/>
        <v>0</v>
      </c>
      <c r="G13" s="18">
        <f t="shared" si="3"/>
        <v>0</v>
      </c>
    </row>
    <row r="14" spans="1:9" x14ac:dyDescent="0.2">
      <c r="A14" s="19"/>
      <c r="B14" s="21"/>
      <c r="C14" s="14"/>
      <c r="D14" s="14"/>
      <c r="E14" s="14"/>
      <c r="F14" s="14"/>
      <c r="G14" s="15"/>
    </row>
    <row r="15" spans="1:9" x14ac:dyDescent="0.2">
      <c r="A15" s="19">
        <v>1200</v>
      </c>
      <c r="B15" s="20" t="s">
        <v>16</v>
      </c>
      <c r="C15" s="14">
        <f>SUM(C16:C24)</f>
        <v>312719984.33999997</v>
      </c>
      <c r="D15" s="14">
        <f t="shared" ref="D15:E15" si="4">SUM(D16:D24)</f>
        <v>7895503.1800000006</v>
      </c>
      <c r="E15" s="14">
        <f t="shared" si="4"/>
        <v>6873234.9399999995</v>
      </c>
      <c r="F15" s="14">
        <f t="shared" ref="F15:F24" si="5">+C15+D15-E15</f>
        <v>313742252.57999998</v>
      </c>
      <c r="G15" s="15">
        <f t="shared" ref="G15:G24" si="6">+F15-C15</f>
        <v>1022268.2400000095</v>
      </c>
    </row>
    <row r="16" spans="1:9" x14ac:dyDescent="0.2">
      <c r="A16" s="19">
        <v>1210</v>
      </c>
      <c r="B16" s="21" t="s">
        <v>17</v>
      </c>
      <c r="C16" s="17">
        <v>0</v>
      </c>
      <c r="D16" s="17">
        <v>0</v>
      </c>
      <c r="E16" s="17">
        <v>0</v>
      </c>
      <c r="F16" s="17">
        <f t="shared" si="5"/>
        <v>0</v>
      </c>
      <c r="G16" s="18">
        <f t="shared" si="6"/>
        <v>0</v>
      </c>
    </row>
    <row r="17" spans="1:7" ht="25.5" x14ac:dyDescent="0.2">
      <c r="A17" s="19">
        <v>1220</v>
      </c>
      <c r="B17" s="21" t="s">
        <v>18</v>
      </c>
      <c r="C17" s="22">
        <v>0</v>
      </c>
      <c r="D17" s="22">
        <v>0</v>
      </c>
      <c r="E17" s="22">
        <v>0</v>
      </c>
      <c r="F17" s="22">
        <f t="shared" si="5"/>
        <v>0</v>
      </c>
      <c r="G17" s="23">
        <f t="shared" si="6"/>
        <v>0</v>
      </c>
    </row>
    <row r="18" spans="1:7" ht="25.5" x14ac:dyDescent="0.2">
      <c r="A18" s="19">
        <v>1230</v>
      </c>
      <c r="B18" s="21" t="s">
        <v>19</v>
      </c>
      <c r="C18" s="17">
        <v>283131423.13999999</v>
      </c>
      <c r="D18" s="17">
        <v>1514860.24</v>
      </c>
      <c r="E18" s="17">
        <v>0</v>
      </c>
      <c r="F18" s="17">
        <f t="shared" si="5"/>
        <v>284646283.38</v>
      </c>
      <c r="G18" s="23">
        <f t="shared" si="6"/>
        <v>1514860.2400000095</v>
      </c>
    </row>
    <row r="19" spans="1:7" x14ac:dyDescent="0.2">
      <c r="A19" s="19">
        <v>1240</v>
      </c>
      <c r="B19" s="21" t="s">
        <v>20</v>
      </c>
      <c r="C19" s="17">
        <v>115857350.27</v>
      </c>
      <c r="D19" s="17">
        <v>6380642.9400000004</v>
      </c>
      <c r="E19" s="17">
        <v>320000.02</v>
      </c>
      <c r="F19" s="17">
        <f t="shared" si="5"/>
        <v>121917993.19</v>
      </c>
      <c r="G19" s="18">
        <f t="shared" si="6"/>
        <v>6060642.9200000018</v>
      </c>
    </row>
    <row r="20" spans="1:7" x14ac:dyDescent="0.2">
      <c r="A20" s="19">
        <v>1250</v>
      </c>
      <c r="B20" s="21" t="s">
        <v>21</v>
      </c>
      <c r="C20" s="17">
        <v>0</v>
      </c>
      <c r="D20" s="17">
        <v>0</v>
      </c>
      <c r="E20" s="17">
        <v>0</v>
      </c>
      <c r="F20" s="17">
        <f t="shared" si="5"/>
        <v>0</v>
      </c>
      <c r="G20" s="18">
        <f t="shared" si="6"/>
        <v>0</v>
      </c>
    </row>
    <row r="21" spans="1:7" ht="25.5" x14ac:dyDescent="0.2">
      <c r="A21" s="19">
        <v>1260</v>
      </c>
      <c r="B21" s="21" t="s">
        <v>22</v>
      </c>
      <c r="C21" s="17">
        <v>-86268789.069999993</v>
      </c>
      <c r="D21" s="17">
        <v>0</v>
      </c>
      <c r="E21" s="17">
        <v>6553234.9199999999</v>
      </c>
      <c r="F21" s="17">
        <f t="shared" si="5"/>
        <v>-92822023.989999995</v>
      </c>
      <c r="G21" s="18">
        <f t="shared" si="6"/>
        <v>-6553234.9200000018</v>
      </c>
    </row>
    <row r="22" spans="1:7" x14ac:dyDescent="0.2">
      <c r="A22" s="19">
        <v>1270</v>
      </c>
      <c r="B22" s="21" t="s">
        <v>23</v>
      </c>
      <c r="C22" s="17">
        <v>0</v>
      </c>
      <c r="D22" s="17">
        <v>0</v>
      </c>
      <c r="E22" s="17">
        <v>0</v>
      </c>
      <c r="F22" s="17">
        <f t="shared" si="5"/>
        <v>0</v>
      </c>
      <c r="G22" s="18">
        <f t="shared" si="6"/>
        <v>0</v>
      </c>
    </row>
    <row r="23" spans="1:7" ht="25.5" x14ac:dyDescent="0.2">
      <c r="A23" s="19">
        <v>1280</v>
      </c>
      <c r="B23" s="21" t="s">
        <v>24</v>
      </c>
      <c r="C23" s="17">
        <v>0</v>
      </c>
      <c r="D23" s="17">
        <v>0</v>
      </c>
      <c r="E23" s="17">
        <v>0</v>
      </c>
      <c r="F23" s="17">
        <f t="shared" si="5"/>
        <v>0</v>
      </c>
      <c r="G23" s="18">
        <f t="shared" si="6"/>
        <v>0</v>
      </c>
    </row>
    <row r="24" spans="1:7" x14ac:dyDescent="0.2">
      <c r="A24" s="19">
        <v>1290</v>
      </c>
      <c r="B24" s="21" t="s">
        <v>25</v>
      </c>
      <c r="C24" s="17">
        <v>0</v>
      </c>
      <c r="D24" s="17">
        <v>0</v>
      </c>
      <c r="E24" s="17">
        <v>0</v>
      </c>
      <c r="F24" s="17">
        <f t="shared" si="5"/>
        <v>0</v>
      </c>
      <c r="G24" s="18">
        <f t="shared" si="6"/>
        <v>0</v>
      </c>
    </row>
    <row r="25" spans="1:7" x14ac:dyDescent="0.2">
      <c r="A25" s="24"/>
      <c r="B25" s="25"/>
      <c r="C25" s="25"/>
      <c r="D25" s="25"/>
      <c r="E25" s="25"/>
      <c r="F25" s="25"/>
      <c r="G25" s="26"/>
    </row>
    <row r="26" spans="1:7" ht="18" customHeight="1" x14ac:dyDescent="0.2">
      <c r="B26" s="27" t="s">
        <v>26</v>
      </c>
      <c r="C26" s="27"/>
      <c r="D26" s="27"/>
      <c r="E26" s="27"/>
      <c r="F26" s="27"/>
      <c r="G26" s="27"/>
    </row>
    <row r="29" spans="1:7" s="28" customFormat="1" x14ac:dyDescent="0.2">
      <c r="D29" s="29"/>
      <c r="E29" s="29"/>
    </row>
    <row r="30" spans="1:7" s="28" customFormat="1" x14ac:dyDescent="0.2">
      <c r="B30" s="28" t="s">
        <v>27</v>
      </c>
      <c r="D30" s="29"/>
      <c r="E30" s="29"/>
    </row>
    <row r="31" spans="1:7" s="28" customFormat="1" x14ac:dyDescent="0.2">
      <c r="A31" s="30"/>
      <c r="B31" s="28" t="s">
        <v>28</v>
      </c>
      <c r="D31" s="29"/>
      <c r="E31" s="29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  <ignoredErrors>
    <ignoredError sqref="C4:G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2022-01-28T05:30:21Z</dcterms:created>
  <dcterms:modified xsi:type="dcterms:W3CDTF">2022-01-28T05:30:44Z</dcterms:modified>
</cp:coreProperties>
</file>