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4-INFORMACION-CONTABLE\06-EAA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definedNames>
    <definedName name="_xlnm.Print_Area" localSheetId="0">EAA!$A$1:$I$45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G30" i="1"/>
  <c r="H30" i="1" s="1"/>
  <c r="D30" i="1"/>
  <c r="G29" i="1"/>
  <c r="H29" i="1" s="1"/>
  <c r="H28" i="1"/>
  <c r="G28" i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G18" i="1"/>
  <c r="H18" i="1" s="1"/>
  <c r="G17" i="1"/>
  <c r="H17" i="1" s="1"/>
  <c r="G16" i="1"/>
  <c r="K16" i="1" s="1"/>
  <c r="F14" i="1"/>
  <c r="E14" i="1"/>
  <c r="E12" i="1" s="1"/>
  <c r="D14" i="1"/>
  <c r="G14" i="1" s="1"/>
  <c r="H14" i="1" s="1"/>
  <c r="G13" i="1"/>
  <c r="F12" i="1"/>
  <c r="K22" i="1" l="1"/>
  <c r="H22" i="1"/>
  <c r="K19" i="1"/>
  <c r="H19" i="1"/>
  <c r="K20" i="1"/>
  <c r="H20" i="1"/>
  <c r="K21" i="1"/>
  <c r="H21" i="1"/>
  <c r="K34" i="1"/>
  <c r="H34" i="1"/>
  <c r="D12" i="1"/>
  <c r="G12" i="1" s="1"/>
  <c r="H12" i="1" s="1"/>
  <c r="H16" i="1"/>
</calcChain>
</file>

<file path=xl/sharedStrings.xml><?xml version="1.0" encoding="utf-8"?>
<sst xmlns="http://schemas.openxmlformats.org/spreadsheetml/2006/main" count="40" uniqueCount="39">
  <si>
    <t>ESTADO ANALÍTICO DEL ACTIVO</t>
  </si>
  <si>
    <t>Al 30 de Septiembre de 2021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</si>
  <si>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</si>
  <si>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</si>
  <si>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</si>
  <si>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</si>
  <si>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</si>
  <si>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</si>
  <si>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</si>
  <si>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</si>
  <si>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</si>
  <si>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</si>
  <si>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</si>
  <si>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</si>
  <si>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</si>
  <si>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</si>
  <si>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</si>
  <si>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</si>
  <si>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</si>
  <si>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</si>
  <si>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</si>
  <si>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</si>
  <si>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</si>
  <si>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</si>
  <si>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</si>
  <si>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</si>
  <si>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</si>
  <si>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</si>
  <si>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</si>
  <si>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</si>
  <si>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</si>
  <si>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</si>
  <si>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</si>
  <si>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</si>
  <si>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</si>
  <si>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</si>
  <si>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</si>
  <si>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>SECRETARIO ADMINISTRATIVO</t>
  </si>
  <si>
    <t>Página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</si>
</sst>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3er%20trim%202021/Formatos%20Fros%20y%20Pptales%203er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GA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/>
      <sheetData sheetId="1">
        <row r="16">
          <cell r="D16">
            <v>36012766.049999997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73"/>
  <sheetViews>
    <sheetView showGridLines="0" tabSelected="1" zoomScale="80" zoomScaleNormal="80" workbookViewId="0">
      <selection activeCell="F32" sqref="F32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5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335862500.77999997</v>
      </c>
      <c r="E12" s="31">
        <f>+E14+E24</f>
        <v>451960845.64000005</v>
      </c>
      <c r="F12" s="31">
        <f>+F14+F24</f>
        <v>428930841.99000001</v>
      </c>
      <c r="G12" s="31">
        <f>+D12+E12-F12</f>
        <v>358892504.43000007</v>
      </c>
      <c r="H12" s="31">
        <f>+G12-D12</f>
        <v>23030003.650000095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23142516.440000001</v>
      </c>
      <c r="E14" s="36">
        <f>SUM(E16:E22)</f>
        <v>449675113.01000005</v>
      </c>
      <c r="F14" s="36">
        <f>SUM(F16:F22)</f>
        <v>428930841.99000001</v>
      </c>
      <c r="G14" s="31">
        <f t="shared" si="0"/>
        <v>43886787.460000038</v>
      </c>
      <c r="H14" s="36">
        <f>+G14-D14</f>
        <v>20744271.020000037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23141566.440000001</v>
      </c>
      <c r="E16" s="44">
        <v>318728965.16000003</v>
      </c>
      <c r="F16" s="44">
        <v>305857765.55000001</v>
      </c>
      <c r="G16" s="45">
        <f>+D16+E16-F16</f>
        <v>36012766.050000012</v>
      </c>
      <c r="H16" s="45">
        <f>+G16-D16</f>
        <v>12871199.610000011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950</v>
      </c>
      <c r="E17" s="44">
        <v>129770558.05</v>
      </c>
      <c r="F17" s="44">
        <v>122923539.47</v>
      </c>
      <c r="G17" s="45">
        <f t="shared" ref="G17:G22" si="1">+D17+E17-F17</f>
        <v>6847968.5799999982</v>
      </c>
      <c r="H17" s="45">
        <f t="shared" ref="H17:H21" si="2">+G17-D17</f>
        <v>6847018.5799999982</v>
      </c>
      <c r="I17" s="42"/>
      <c r="J17" s="5"/>
      <c r="K17" s="38"/>
    </row>
    <row r="18" spans="1:14" s="6" customFormat="1" ht="19.5" customHeight="1" x14ac:dyDescent="0.2">
      <c r="A18" s="39"/>
      <c r="B18" s="43" t="s">
        <v>17</v>
      </c>
      <c r="C18" s="43"/>
      <c r="D18" s="44">
        <v>0</v>
      </c>
      <c r="E18" s="44">
        <v>1175589.8</v>
      </c>
      <c r="F18" s="44">
        <v>149536.97</v>
      </c>
      <c r="G18" s="45">
        <f t="shared" si="1"/>
        <v>1026052.8300000001</v>
      </c>
      <c r="H18" s="45">
        <f t="shared" si="2"/>
        <v>1026052.8300000001</v>
      </c>
      <c r="I18" s="42"/>
      <c r="J18" s="5"/>
      <c r="K18" s="38"/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312719984.33999997</v>
      </c>
      <c r="E24" s="36">
        <f>SUM(E26:E34)</f>
        <v>2285732.63</v>
      </c>
      <c r="F24" s="36">
        <f>SUM(F26:F34)</f>
        <v>0</v>
      </c>
      <c r="G24" s="36">
        <f>+D24+E24-F24</f>
        <v>315005716.96999997</v>
      </c>
      <c r="H24" s="36">
        <f>+G24-D24</f>
        <v>2285732.6299999952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v>283131423.13999999</v>
      </c>
      <c r="E28" s="44">
        <v>193253.73</v>
      </c>
      <c r="F28" s="44">
        <v>0</v>
      </c>
      <c r="G28" s="45">
        <f t="shared" si="3"/>
        <v>283324676.87</v>
      </c>
      <c r="H28" s="45">
        <f t="shared" si="4"/>
        <v>193253.73000001907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v>115857350.27</v>
      </c>
      <c r="E29" s="44">
        <v>2092478.9</v>
      </c>
      <c r="F29" s="44">
        <v>0</v>
      </c>
      <c r="G29" s="45">
        <f t="shared" si="3"/>
        <v>117949829.17</v>
      </c>
      <c r="H29" s="45">
        <f t="shared" si="4"/>
        <v>2092478.900000006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8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v>-86268789.069999993</v>
      </c>
      <c r="E31" s="48">
        <v>0</v>
      </c>
      <c r="F31" s="48">
        <v>0</v>
      </c>
      <c r="G31" s="45">
        <f t="shared" si="3"/>
        <v>-86268789.069999993</v>
      </c>
      <c r="H31" s="45">
        <f t="shared" si="4"/>
        <v>0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9"/>
      <c r="B36" s="50"/>
      <c r="C36" s="50"/>
      <c r="D36" s="50"/>
      <c r="E36" s="50"/>
      <c r="F36" s="50"/>
      <c r="G36" s="50"/>
      <c r="H36" s="50"/>
      <c r="I36" s="51"/>
    </row>
    <row r="37" spans="1:17" ht="6" customHeight="1" x14ac:dyDescent="0.2">
      <c r="A37" s="52"/>
      <c r="B37" s="53"/>
      <c r="C37" s="54"/>
      <c r="E37" s="52"/>
      <c r="F37" s="52"/>
      <c r="G37" s="52"/>
      <c r="H37" s="52"/>
      <c r="I37" s="52"/>
    </row>
    <row r="38" spans="1:17" ht="15" customHeight="1" x14ac:dyDescent="0.2">
      <c r="A38" s="6"/>
      <c r="B38" s="56" t="s">
        <v>33</v>
      </c>
      <c r="C38" s="56"/>
      <c r="D38" s="56"/>
      <c r="E38" s="56"/>
      <c r="F38" s="56"/>
      <c r="G38" s="56"/>
      <c r="H38" s="56"/>
      <c r="I38" s="57"/>
      <c r="J38" s="57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7"/>
      <c r="C39" s="58"/>
      <c r="D39" s="59"/>
      <c r="E39" s="59"/>
      <c r="F39" s="6"/>
      <c r="G39" s="60"/>
      <c r="H39" s="58"/>
      <c r="I39" s="59"/>
      <c r="J39" s="59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1"/>
      <c r="C40" s="61"/>
      <c r="D40" s="59"/>
      <c r="E40" s="62"/>
      <c r="F40" s="62"/>
      <c r="G40" s="63"/>
      <c r="I40" s="59"/>
      <c r="J40" s="59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4" t="s">
        <v>34</v>
      </c>
      <c r="C41" s="64"/>
      <c r="D41" s="65"/>
      <c r="E41" s="66" t="s">
        <v>35</v>
      </c>
      <c r="F41" s="66"/>
      <c r="G41" s="67"/>
      <c r="H41" s="67"/>
      <c r="I41" s="68"/>
      <c r="J41" s="6"/>
      <c r="P41" s="6"/>
      <c r="Q41" s="6"/>
    </row>
    <row r="42" spans="1:17" ht="14.1" customHeight="1" x14ac:dyDescent="0.2">
      <c r="A42" s="6"/>
      <c r="B42" s="69" t="s">
        <v>36</v>
      </c>
      <c r="C42" s="69"/>
      <c r="D42" s="70"/>
      <c r="E42" s="71" t="s">
        <v>37</v>
      </c>
      <c r="F42" s="71"/>
      <c r="G42" s="71"/>
      <c r="H42" s="71"/>
      <c r="I42" s="68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</row>
    <row r="44" spans="1:17" x14ac:dyDescent="0.2">
      <c r="B44" s="6"/>
      <c r="C44" s="6"/>
      <c r="D44" s="72"/>
      <c r="E44" s="6"/>
      <c r="F44" s="6"/>
      <c r="G44" s="6"/>
    </row>
    <row r="45" spans="1:17" x14ac:dyDescent="0.2">
      <c r="H45" s="73"/>
    </row>
    <row r="73" spans="16:16" x14ac:dyDescent="0.2">
      <c r="P73" s="5" t="s">
        <v>38</v>
      </c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ignoredErrors>
    <ignoredError sqref="D19:D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2021-10-21T04:09:18Z</dcterms:created>
  <dcterms:modified xsi:type="dcterms:W3CDTF">2021-10-21T04:09:40Z</dcterms:modified>
</cp:coreProperties>
</file>