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5-EFE\"/>
    </mc:Choice>
  </mc:AlternateContent>
  <bookViews>
    <workbookView xWindow="0" yWindow="0" windowWidth="28800" windowHeight="12435"/>
  </bookViews>
  <sheets>
    <sheet name="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 s="1"/>
  <c r="O34" i="1"/>
  <c r="O33" i="1"/>
  <c r="P28" i="1"/>
  <c r="P27" i="1" s="1"/>
  <c r="P39" i="1" s="1"/>
  <c r="O28" i="1"/>
  <c r="O27" i="1"/>
  <c r="O39" i="1" s="1"/>
  <c r="H26" i="1"/>
  <c r="G26" i="1"/>
  <c r="P19" i="1"/>
  <c r="O19" i="1"/>
  <c r="P14" i="1"/>
  <c r="P22" i="1" s="1"/>
  <c r="O14" i="1"/>
  <c r="O22" i="1" s="1"/>
  <c r="H14" i="1"/>
  <c r="H47" i="1" s="1"/>
  <c r="G14" i="1"/>
  <c r="G47" i="1" s="1"/>
  <c r="O42" i="1" l="1"/>
  <c r="O47" i="1" s="1"/>
  <c r="P42" i="1"/>
  <c r="P47" i="1" s="1"/>
</calcChain>
</file>

<file path=xl/sharedStrings.xml><?xml version="1.0" encoding="utf-8"?>
<sst xmlns="http://schemas.openxmlformats.org/spreadsheetml/2006/main" count="66" uniqueCount="57">
  <si>
    <t>ESTADOS DE FLUJOS DE EFECTIVO</t>
  </si>
  <si>
    <t>Del 1 de Enero al 30 de Septiembre de 2021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</si>
  <si>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</si>
  <si>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</si>
  <si>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</si>
  <si>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</si>
  <si>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</si>
  <si>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</si>
  <si>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</si>
  <si>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</si>
  <si>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</si>
  <si>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</si>
  <si>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</si>
  <si>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</si>
  <si>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</si>
  <si>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</si>
  <si>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</si>
  <si>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</si>
  <si>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</si>
  <si>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</si>
  <si>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</si>
  <si>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</si>
  <si>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Subvenciones, Pensiones y Jubilaciones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</si>
  <si>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</si>
  <si>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</si>
  <si>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</si>
  <si>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</si>
  <si>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</si>
  <si>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</si>
  <si>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</si>
  <si>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</si>
  <si>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</si>
  <si>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</si>
  <si>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</si>
  <si>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</si>
  <si>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</si>
  <si>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</si>
  <si>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</si>
  <si>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</si>
  <si>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</si>
  <si>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</si>
  <si>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</si>
  <si>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</si>
  <si>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</si>
  <si>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</si>
  <si>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</si>
  <si>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</si>
  <si>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</si>
  <si>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</si>
  <si>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</si>
  <si>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</si>
  <si>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</si>
  <si>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</si>
  <si>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</si>
  <si>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</si>
  <si>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            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</si>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</sst>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4" applyNumberFormat="1" applyFont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4" fontId="6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3" fontId="2" fillId="3" borderId="0" xfId="0" applyNumberFormat="1" applyFont="1" applyFill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43" fontId="3" fillId="3" borderId="0" xfId="1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51</xdr:row>
      <xdr:rowOff>571500</xdr:rowOff>
    </xdr:from>
    <xdr:to>
      <xdr:col>5</xdr:col>
      <xdr:colOff>714375</xdr:colOff>
      <xdr:row>51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306050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51</xdr:row>
      <xdr:rowOff>571500</xdr:rowOff>
    </xdr:from>
    <xdr:to>
      <xdr:col>17</xdr:col>
      <xdr:colOff>107156</xdr:colOff>
      <xdr:row>51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306050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4"/>
  <sheetViews>
    <sheetView showGridLines="0" tabSelected="1" showWhiteSpace="0" topLeftCell="A7" zoomScale="80" zoomScaleNormal="80" workbookViewId="0">
      <selection activeCell="N34" sqref="N3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2021</v>
      </c>
      <c r="H9" s="23">
        <v>2020</v>
      </c>
      <c r="I9" s="24"/>
      <c r="J9" s="21" t="s">
        <v>5</v>
      </c>
      <c r="K9" s="21"/>
      <c r="L9" s="21"/>
      <c r="M9" s="21"/>
      <c r="N9" s="22"/>
      <c r="O9" s="23">
        <v>2021</v>
      </c>
      <c r="P9" s="23">
        <v>2020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P10" s="4">
        <v>2016</v>
      </c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SUM(G15:G24)</f>
        <v>119225719.73</v>
      </c>
      <c r="H14" s="35">
        <f>SUM(H15:H24)</f>
        <v>149022925.53</v>
      </c>
      <c r="I14" s="31"/>
      <c r="J14" s="31"/>
      <c r="K14" s="33" t="s">
        <v>8</v>
      </c>
      <c r="L14" s="33"/>
      <c r="M14" s="33"/>
      <c r="N14" s="33"/>
      <c r="O14" s="35">
        <f>SUM(O15:O17)</f>
        <v>4020851.09</v>
      </c>
      <c r="P14" s="35">
        <f>SUM(P15:P17)</f>
        <v>1750000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4020851.09</v>
      </c>
      <c r="P17" s="37">
        <v>1750000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SUM(O20:O21)</f>
        <v>2285732.63</v>
      </c>
      <c r="P19" s="35">
        <f>SUM(P20:P21)</f>
        <v>28129694.010000002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193253.73</v>
      </c>
      <c r="P20" s="37">
        <v>26107034.23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19929822.59</v>
      </c>
      <c r="H21" s="37">
        <v>5149391.75</v>
      </c>
      <c r="I21" s="31"/>
      <c r="J21" s="31"/>
      <c r="K21" s="28"/>
      <c r="L21" s="38" t="s">
        <v>12</v>
      </c>
      <c r="M21" s="38"/>
      <c r="N21" s="38"/>
      <c r="O21" s="37">
        <v>2092478.9</v>
      </c>
      <c r="P21" s="37">
        <v>2022659.78</v>
      </c>
      <c r="Q21" s="29"/>
    </row>
    <row r="22" spans="1:17" ht="26.25" customHeight="1" x14ac:dyDescent="0.2">
      <c r="A22" s="30"/>
      <c r="B22" s="31"/>
      <c r="C22" s="39"/>
      <c r="D22" s="36" t="s">
        <v>20</v>
      </c>
      <c r="E22" s="36"/>
      <c r="F22" s="36"/>
      <c r="G22" s="37">
        <v>37849783.090000004</v>
      </c>
      <c r="H22" s="37">
        <v>36670050.109999999</v>
      </c>
      <c r="I22" s="31"/>
      <c r="J22" s="31"/>
      <c r="K22" s="33" t="s">
        <v>21</v>
      </c>
      <c r="L22" s="33"/>
      <c r="M22" s="33"/>
      <c r="N22" s="33"/>
      <c r="O22" s="35">
        <f>O14-O19</f>
        <v>1735118.46</v>
      </c>
      <c r="P22" s="35">
        <f>P14-P19</f>
        <v>-26379694.010000002</v>
      </c>
      <c r="Q22" s="29"/>
    </row>
    <row r="23" spans="1:17" ht="27" customHeight="1" x14ac:dyDescent="0.2">
      <c r="A23" s="30"/>
      <c r="B23" s="31"/>
      <c r="C23" s="39"/>
      <c r="D23" s="36" t="s">
        <v>22</v>
      </c>
      <c r="E23" s="36"/>
      <c r="F23" s="36"/>
      <c r="G23" s="37">
        <v>61432469.350000001</v>
      </c>
      <c r="H23" s="37">
        <v>105814040.31999999</v>
      </c>
      <c r="I23" s="31"/>
      <c r="J23" s="31"/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41"/>
      <c r="G24" s="37">
        <v>13644.7</v>
      </c>
      <c r="H24" s="37">
        <v>1389443.35</v>
      </c>
      <c r="I24" s="31"/>
      <c r="J24" s="4"/>
      <c r="Q24" s="29"/>
    </row>
    <row r="25" spans="1:17" ht="15" customHeight="1" x14ac:dyDescent="0.2">
      <c r="A25" s="30"/>
      <c r="B25" s="31"/>
      <c r="C25" s="32"/>
      <c r="D25" s="31"/>
      <c r="E25" s="32"/>
      <c r="F25" s="32"/>
      <c r="G25" s="28"/>
      <c r="H25" s="28"/>
      <c r="I25" s="31"/>
      <c r="J25" s="33" t="s">
        <v>24</v>
      </c>
      <c r="K25" s="33"/>
      <c r="L25" s="33"/>
      <c r="M25" s="33"/>
      <c r="N25" s="33"/>
      <c r="O25" s="4"/>
      <c r="P25" s="4"/>
      <c r="Q25" s="29"/>
    </row>
    <row r="26" spans="1:17" ht="15" customHeight="1" x14ac:dyDescent="0.2">
      <c r="A26" s="30"/>
      <c r="B26" s="31"/>
      <c r="C26" s="33" t="s">
        <v>17</v>
      </c>
      <c r="D26" s="33"/>
      <c r="E26" s="33"/>
      <c r="F26" s="33"/>
      <c r="G26" s="35">
        <f>SUM(G27:G45)</f>
        <v>90771587.050000012</v>
      </c>
      <c r="H26" s="35">
        <f>SUM(H27:H45)</f>
        <v>141282134.41999999</v>
      </c>
      <c r="I26" s="31"/>
      <c r="J26" s="31"/>
      <c r="K26" s="32"/>
      <c r="L26" s="31"/>
      <c r="M26" s="41"/>
      <c r="N26" s="41"/>
      <c r="O26" s="34"/>
      <c r="P26" s="34"/>
      <c r="Q26" s="29"/>
    </row>
    <row r="27" spans="1:17" ht="15" customHeight="1" x14ac:dyDescent="0.2">
      <c r="A27" s="30"/>
      <c r="B27" s="31"/>
      <c r="C27" s="40"/>
      <c r="D27" s="36" t="s">
        <v>25</v>
      </c>
      <c r="E27" s="36"/>
      <c r="F27" s="36"/>
      <c r="G27" s="42">
        <v>68871779.540000007</v>
      </c>
      <c r="H27" s="42">
        <v>98496374.170000002</v>
      </c>
      <c r="I27" s="31"/>
      <c r="J27" s="31"/>
      <c r="K27" s="40" t="s">
        <v>8</v>
      </c>
      <c r="L27" s="40"/>
      <c r="M27" s="40"/>
      <c r="N27" s="40"/>
      <c r="O27" s="35">
        <f>O28+O31</f>
        <v>-4862685.55</v>
      </c>
      <c r="P27" s="35">
        <f>P28+P31</f>
        <v>2972151.81</v>
      </c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42">
        <v>3935740.65</v>
      </c>
      <c r="H28" s="42">
        <v>9322949.0500000007</v>
      </c>
      <c r="I28" s="31"/>
      <c r="J28" s="4"/>
      <c r="K28" s="4"/>
      <c r="L28" s="39" t="s">
        <v>27</v>
      </c>
      <c r="M28" s="39"/>
      <c r="N28" s="39"/>
      <c r="O28" s="37">
        <f>SUM(O29:O30)</f>
        <v>0</v>
      </c>
      <c r="P28" s="37">
        <f>SUM(P29:P30)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2">
        <v>16642648.68</v>
      </c>
      <c r="H29" s="42">
        <v>29863071.670000002</v>
      </c>
      <c r="I29" s="31"/>
      <c r="J29" s="31"/>
      <c r="K29" s="40"/>
      <c r="L29" s="39" t="s">
        <v>29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32"/>
      <c r="D30" s="31"/>
      <c r="E30" s="32"/>
      <c r="F30" s="32"/>
      <c r="G30" s="43"/>
      <c r="H30" s="43"/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40"/>
      <c r="D31" s="36" t="s">
        <v>31</v>
      </c>
      <c r="E31" s="36"/>
      <c r="F31" s="36"/>
      <c r="G31" s="37">
        <v>0</v>
      </c>
      <c r="H31" s="37">
        <v>0</v>
      </c>
      <c r="I31" s="31"/>
      <c r="J31" s="31"/>
      <c r="K31" s="40"/>
      <c r="L31" s="38" t="s">
        <v>32</v>
      </c>
      <c r="M31" s="38"/>
      <c r="N31" s="38"/>
      <c r="O31" s="37">
        <v>-4862685.55</v>
      </c>
      <c r="P31" s="37">
        <v>2972151.81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28"/>
      <c r="Q32" s="29"/>
    </row>
    <row r="33" spans="1:19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40" t="s">
        <v>17</v>
      </c>
      <c r="L33" s="40"/>
      <c r="M33" s="40"/>
      <c r="N33" s="40"/>
      <c r="O33" s="35">
        <f>O34+O37</f>
        <v>12455365.98</v>
      </c>
      <c r="P33" s="35">
        <f>P34+P37</f>
        <v>1476700.64</v>
      </c>
      <c r="Q33" s="29"/>
    </row>
    <row r="34" spans="1:19" ht="15" customHeight="1" x14ac:dyDescent="0.2">
      <c r="A34" s="30"/>
      <c r="B34" s="31"/>
      <c r="C34" s="40"/>
      <c r="D34" s="36" t="s">
        <v>35</v>
      </c>
      <c r="E34" s="36"/>
      <c r="F34" s="36"/>
      <c r="G34" s="42">
        <v>1321418.18</v>
      </c>
      <c r="H34" s="42">
        <v>3599739.53</v>
      </c>
      <c r="I34" s="31"/>
      <c r="J34" s="31"/>
      <c r="K34" s="4"/>
      <c r="L34" s="39" t="s">
        <v>36</v>
      </c>
      <c r="M34" s="39"/>
      <c r="N34" s="39"/>
      <c r="O34" s="37">
        <f>SUM(O35:O36)</f>
        <v>0</v>
      </c>
      <c r="P34" s="37">
        <f>SUM(P35:P36)</f>
        <v>0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0"/>
      <c r="L35" s="39" t="s">
        <v>29</v>
      </c>
      <c r="M35" s="39"/>
      <c r="N35" s="39"/>
      <c r="O35" s="37">
        <v>0</v>
      </c>
      <c r="P35" s="37">
        <v>0</v>
      </c>
      <c r="Q35" s="29"/>
    </row>
    <row r="36" spans="1:19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4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31"/>
      <c r="K37" s="40"/>
      <c r="L37" s="38" t="s">
        <v>40</v>
      </c>
      <c r="M37" s="38"/>
      <c r="N37" s="38"/>
      <c r="O37" s="37">
        <v>12455365.98</v>
      </c>
      <c r="P37" s="37">
        <v>1476700.64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28"/>
      <c r="Q38" s="29"/>
    </row>
    <row r="39" spans="1:19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33" t="s">
        <v>43</v>
      </c>
      <c r="L39" s="33"/>
      <c r="M39" s="33"/>
      <c r="N39" s="33"/>
      <c r="O39" s="35">
        <f>O27-O33</f>
        <v>-17318051.530000001</v>
      </c>
      <c r="P39" s="35">
        <f>P27-P33</f>
        <v>1495451.1700000002</v>
      </c>
      <c r="Q39" s="29"/>
    </row>
    <row r="40" spans="1:19" ht="15" customHeight="1" x14ac:dyDescent="0.2">
      <c r="A40" s="30"/>
      <c r="B40" s="31"/>
      <c r="C40" s="32"/>
      <c r="D40" s="31"/>
      <c r="E40" s="32"/>
      <c r="F40" s="32"/>
      <c r="G40" s="28"/>
      <c r="H40" s="28"/>
      <c r="I40" s="31"/>
      <c r="J40" s="31"/>
      <c r="Q40" s="29"/>
    </row>
    <row r="41" spans="1:19" ht="15" customHeight="1" x14ac:dyDescent="0.2">
      <c r="A41" s="30"/>
      <c r="B41" s="31"/>
      <c r="C41" s="40"/>
      <c r="D41" s="36" t="s">
        <v>44</v>
      </c>
      <c r="E41" s="36"/>
      <c r="F41" s="36"/>
      <c r="G41" s="37">
        <v>0</v>
      </c>
      <c r="H41" s="37">
        <v>0</v>
      </c>
      <c r="I41" s="31"/>
      <c r="J41" s="31"/>
      <c r="Q41" s="29"/>
    </row>
    <row r="42" spans="1:19" ht="25.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44" t="s">
        <v>46</v>
      </c>
      <c r="K42" s="44"/>
      <c r="L42" s="44"/>
      <c r="M42" s="44"/>
      <c r="N42" s="44"/>
      <c r="O42" s="45">
        <f>G47+O22+O39</f>
        <v>12871199.609999992</v>
      </c>
      <c r="P42" s="45">
        <f>H47+P22+P39</f>
        <v>-17143451.729999986</v>
      </c>
      <c r="Q42" s="29"/>
    </row>
    <row r="43" spans="1:19" ht="1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Q43" s="29"/>
    </row>
    <row r="44" spans="1:19" ht="15" customHeight="1" x14ac:dyDescent="0.2">
      <c r="A44" s="30"/>
      <c r="B44" s="31"/>
      <c r="C44" s="28"/>
      <c r="D44" s="28"/>
      <c r="E44" s="28"/>
      <c r="F44" s="28"/>
      <c r="G44" s="28"/>
      <c r="H44" s="28"/>
      <c r="I44" s="31"/>
      <c r="Q44" s="29"/>
    </row>
    <row r="45" spans="1:19" ht="15" customHeight="1" x14ac:dyDescent="0.2">
      <c r="A45" s="30"/>
      <c r="B45" s="31"/>
      <c r="C45" s="40"/>
      <c r="D45" s="36" t="s">
        <v>48</v>
      </c>
      <c r="E45" s="36"/>
      <c r="F45" s="36"/>
      <c r="G45" s="37"/>
      <c r="H45" s="37">
        <v>0</v>
      </c>
      <c r="I45" s="31"/>
      <c r="Q45" s="29"/>
    </row>
    <row r="46" spans="1:19" ht="12.75" customHeight="1" x14ac:dyDescent="0.2">
      <c r="A46" s="30"/>
      <c r="B46" s="31"/>
      <c r="C46" s="32"/>
      <c r="D46" s="31"/>
      <c r="E46" s="32"/>
      <c r="F46" s="32"/>
      <c r="G46" s="28"/>
      <c r="H46" s="28"/>
      <c r="I46" s="31"/>
      <c r="J46" s="44" t="s">
        <v>49</v>
      </c>
      <c r="K46" s="44"/>
      <c r="L46" s="44"/>
      <c r="M46" s="44"/>
      <c r="N46" s="44"/>
      <c r="O46" s="46">
        <v>23141566.440000001</v>
      </c>
      <c r="P46" s="46">
        <v>40285018.170000002</v>
      </c>
      <c r="Q46" s="29"/>
    </row>
    <row r="47" spans="1:19" s="50" customFormat="1" ht="12.75" customHeight="1" x14ac:dyDescent="0.2">
      <c r="A47" s="47"/>
      <c r="B47" s="48"/>
      <c r="C47" s="33" t="s">
        <v>50</v>
      </c>
      <c r="D47" s="33"/>
      <c r="E47" s="33"/>
      <c r="F47" s="33"/>
      <c r="G47" s="45">
        <f>G14-G26</f>
        <v>28454132.679999992</v>
      </c>
      <c r="H47" s="45">
        <f>H14-H26</f>
        <v>7740791.1100000143</v>
      </c>
      <c r="I47" s="48"/>
      <c r="J47" s="44" t="s">
        <v>51</v>
      </c>
      <c r="K47" s="44"/>
      <c r="L47" s="44"/>
      <c r="M47" s="44"/>
      <c r="N47" s="44"/>
      <c r="O47" s="46">
        <f>+O42+O46</f>
        <v>36012766.049999997</v>
      </c>
      <c r="P47" s="46">
        <f>+P42+P46</f>
        <v>23141566.440000016</v>
      </c>
      <c r="Q47" s="49"/>
    </row>
    <row r="48" spans="1:19" s="50" customFormat="1" x14ac:dyDescent="0.2">
      <c r="A48" s="47"/>
      <c r="B48" s="48"/>
      <c r="C48" s="40"/>
      <c r="D48" s="40"/>
      <c r="E48" s="40"/>
      <c r="F48" s="40"/>
      <c r="G48" s="45"/>
      <c r="H48" s="45"/>
      <c r="I48" s="48"/>
      <c r="O48" s="51"/>
      <c r="Q48" s="49"/>
      <c r="S48" s="52"/>
    </row>
    <row r="49" spans="1:19" ht="14.25" customHeight="1" x14ac:dyDescent="0.2">
      <c r="A49" s="53"/>
      <c r="B49" s="54"/>
      <c r="C49" s="55"/>
      <c r="D49" s="55"/>
      <c r="E49" s="55"/>
      <c r="F49" s="55"/>
      <c r="G49" s="56"/>
      <c r="H49" s="56"/>
      <c r="I49" s="54"/>
      <c r="J49" s="57"/>
      <c r="K49" s="57"/>
      <c r="L49" s="57"/>
      <c r="M49" s="57"/>
      <c r="N49" s="57"/>
      <c r="O49" s="58"/>
      <c r="P49" s="57"/>
      <c r="Q49" s="59"/>
      <c r="S49" s="37"/>
    </row>
    <row r="50" spans="1:19" ht="14.25" customHeight="1" x14ac:dyDescent="0.2">
      <c r="A50" s="31"/>
      <c r="I50" s="31"/>
      <c r="J50" s="31"/>
      <c r="K50" s="28"/>
      <c r="L50" s="28"/>
      <c r="M50" s="28"/>
      <c r="N50" s="28"/>
      <c r="O50" s="34"/>
      <c r="P50" s="34"/>
      <c r="Q50" s="4"/>
      <c r="S50" s="60"/>
    </row>
    <row r="51" spans="1:19" ht="15" customHeight="1" x14ac:dyDescent="0.2">
      <c r="A51" s="4"/>
      <c r="B51" s="61" t="s">
        <v>52</v>
      </c>
      <c r="C51" s="61"/>
      <c r="D51" s="61"/>
      <c r="E51" s="61"/>
      <c r="F51" s="61"/>
      <c r="G51" s="61"/>
      <c r="H51" s="61"/>
      <c r="I51" s="61"/>
      <c r="J51" s="61"/>
      <c r="K51" s="4"/>
      <c r="L51" s="4"/>
      <c r="M51" s="4"/>
      <c r="N51" s="4"/>
      <c r="O51" s="62"/>
      <c r="P51" s="4"/>
      <c r="Q51" s="4"/>
    </row>
    <row r="52" spans="1:19" s="4" customFormat="1" ht="49.5" customHeight="1" x14ac:dyDescent="0.2">
      <c r="B52" s="61"/>
      <c r="C52" s="63"/>
      <c r="D52" s="63"/>
      <c r="E52" s="64"/>
      <c r="F52" s="65"/>
      <c r="G52" s="66"/>
      <c r="H52" s="66"/>
      <c r="I52" s="64"/>
      <c r="J52" s="64"/>
      <c r="L52" s="67"/>
    </row>
    <row r="53" spans="1:19" s="4" customFormat="1" ht="14.1" customHeight="1" x14ac:dyDescent="0.2">
      <c r="B53" s="68"/>
      <c r="C53" s="68"/>
      <c r="D53" s="69"/>
      <c r="E53" s="69" t="s">
        <v>53</v>
      </c>
      <c r="F53" s="69"/>
      <c r="G53" s="69"/>
      <c r="H53" s="70"/>
      <c r="I53" s="70"/>
      <c r="J53" s="70"/>
      <c r="K53" s="70"/>
      <c r="L53" s="70"/>
      <c r="N53" s="70" t="s">
        <v>54</v>
      </c>
      <c r="O53" s="70"/>
      <c r="P53" s="70"/>
      <c r="Q53" s="70"/>
      <c r="R53" s="70"/>
    </row>
    <row r="54" spans="1:19" s="4" customFormat="1" ht="14.1" customHeight="1" x14ac:dyDescent="0.2">
      <c r="B54" s="71"/>
      <c r="C54" s="71"/>
      <c r="D54" s="69" t="s">
        <v>55</v>
      </c>
      <c r="E54" s="69"/>
      <c r="F54" s="72"/>
      <c r="G54" s="73"/>
      <c r="H54" s="74"/>
      <c r="I54" s="74"/>
      <c r="J54" s="74"/>
      <c r="K54" s="74"/>
      <c r="L54" s="74"/>
      <c r="N54" s="74" t="s">
        <v>56</v>
      </c>
      <c r="O54" s="74"/>
      <c r="P54" s="74"/>
      <c r="Q54" s="74"/>
      <c r="R54" s="74"/>
    </row>
  </sheetData>
  <sheetProtection formatCells="0" selectLockedCells="1"/>
  <mergeCells count="60">
    <mergeCell ref="B54:C54"/>
    <mergeCell ref="H54:L54"/>
    <mergeCell ref="N54:R54"/>
    <mergeCell ref="C47:F47"/>
    <mergeCell ref="J47:N47"/>
    <mergeCell ref="C52:D52"/>
    <mergeCell ref="G52:H52"/>
    <mergeCell ref="B53:C53"/>
    <mergeCell ref="H53:L53"/>
    <mergeCell ref="N53:R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8:F18"/>
    <mergeCell ref="D19:F19"/>
    <mergeCell ref="D20:F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2021-10-21T04:07:27Z</dcterms:created>
  <dcterms:modified xsi:type="dcterms:W3CDTF">2021-10-21T04:08:10Z</dcterms:modified>
</cp:coreProperties>
</file>