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4-INFORMACION-CONTABLE\4-INFORMACION-CONTABLE\03-EVHP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definedNames>
    <definedName name="_xlnm.Print_Area" localSheetId="0">EVHP!$A$1:$H$48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D28" i="1"/>
  <c r="F28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C13" i="1"/>
  <c r="F13" i="1" s="1"/>
  <c r="F12" i="1"/>
  <c r="C11" i="1"/>
  <c r="F11" i="1" s="1"/>
  <c r="F10" i="1"/>
  <c r="D9" i="1"/>
  <c r="D20" i="1" s="1"/>
  <c r="F7" i="1"/>
  <c r="F6" i="1"/>
  <c r="B5" i="1"/>
  <c r="F5" i="1" s="1"/>
  <c r="D27" i="1" l="1"/>
  <c r="D38" i="1" s="1"/>
  <c r="B4" i="1"/>
  <c r="C9" i="1"/>
  <c r="C20" i="1" l="1"/>
  <c r="C38" i="1" s="1"/>
  <c r="F9" i="1"/>
  <c r="F27" i="1"/>
  <c r="B20" i="1"/>
  <c r="F4" i="1"/>
  <c r="B38" i="1" l="1"/>
  <c r="F38" i="1" s="1"/>
  <c r="F20" i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<sst xmlns="http://schemas.openxmlformats.org/spreadsheetml/2006/main" count="40" uniqueCount="30">
  <si>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1° de Enero al 31 de Marzo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</si>
  <si>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</si>
  <si>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</si>
  <si>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</si>
  <si>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</si>
  <si>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</si>
  <si>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</si>
  <si>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2020</t>
  </si>
  <si>
    <t>Aportaciones</t>
  </si>
  <si>
    <t>Donaciones de Capital</t>
  </si>
  <si>
    <t>Actualización de la Hacienda Pública/Patrimonio</t>
  </si>
  <si>
    <t>Hacienda Pública / Patrimonio Generado Neto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</si>
  <si>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</si>
  <si>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</si>
  <si>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</si>
  <si>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</si>
  <si>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</si>
  <si>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2020</t>
  </si>
  <si>
    <t>Resultado por Posición Monetaria</t>
  </si>
  <si>
    <t>Resultado por Tenencia de Activos no Monetarios</t>
  </si>
  <si>
    <t>Hacienda Pública / Patrimonio Neto Final 2020</t>
  </si>
  <si>
    <t>Cambios en la Hacienda Pública / Patrimonio Contribuido Neto 2020</t>
  </si>
  <si>
    <t>Variaciones de la Hacienda Pública / Patrimonio Generado Neto 2021</t>
  </si>
  <si>
    <t>Cambios en el Exceso o Insuficiencia en la Actualización de la Hacienda Pública / Patrimonio Neto de 2021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</si>
  <si>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</si>
  <si>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</si>
  <si>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</si>
  <si>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</si>
  <si>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ENCARGADO DE DESPACHO DE RECTORIA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</si>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</sst>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3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/>
    <xf numFmtId="43" fontId="2" fillId="3" borderId="0" xfId="1" applyFont="1" applyFill="1" applyBorder="1" applyAlignment="1"/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center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top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1er%20trim%202021/Formatos%20Fros%20y%20Pptales%201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44">
          <cell r="J44">
            <v>429120042.49000001</v>
          </cell>
        </row>
        <row r="50">
          <cell r="I50">
            <v>77973776.280000001</v>
          </cell>
        </row>
        <row r="51">
          <cell r="J51">
            <v>-108242962.01000001</v>
          </cell>
        </row>
        <row r="53">
          <cell r="J53">
            <v>342664.58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tabSelected="1" zoomScale="80" zoomScaleNormal="80" workbookViewId="0">
      <selection activeCell="G1" sqref="A1:H48"/>
    </sheetView>
  </sheetViews>
  <sheetFormatPr baseColWidth="10" defaultRowHeight="12.75" x14ac:dyDescent="0.25"/>
  <cols>
    <col min="1" max="1" width="49.5703125" style="4" customWidth="1"/>
    <col min="2" max="2" width="23" style="16" customWidth="1"/>
    <col min="3" max="3" width="24.140625" style="16" customWidth="1"/>
    <col min="4" max="4" width="19.140625" style="16" customWidth="1"/>
    <col min="5" max="5" width="19.5703125" style="16" customWidth="1"/>
    <col min="6" max="6" width="21.42578125" style="16" customWidth="1"/>
    <col min="7" max="7" width="4.28515625" style="1" customWidth="1"/>
    <col min="8" max="8" width="11.42578125" style="1" hidden="1" customWidth="1"/>
    <col min="9" max="10" width="11.42578125" style="1"/>
    <col min="11" max="11" width="14.140625" style="1" customWidth="1"/>
    <col min="12" max="16384" width="11.42578125" style="1"/>
  </cols>
  <sheetData>
    <row r="1" spans="1:6" ht="56.25" customHeight="1" x14ac:dyDescent="0.25">
      <c r="A1" s="24" t="s">
        <v>0</v>
      </c>
      <c r="B1" s="24"/>
      <c r="C1" s="24"/>
      <c r="D1" s="24"/>
      <c r="E1" s="24"/>
      <c r="F1" s="24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ht="25.5" x14ac:dyDescent="0.2">
      <c r="A4" s="7" t="s">
        <v>7</v>
      </c>
      <c r="B4" s="8">
        <f>+B5+B6+B7</f>
        <v>435263363.73000002</v>
      </c>
      <c r="C4" s="9"/>
      <c r="D4" s="9"/>
      <c r="E4" s="9"/>
      <c r="F4" s="8">
        <f>+B4</f>
        <v>435263363.73000002</v>
      </c>
    </row>
    <row r="5" spans="1:6" x14ac:dyDescent="0.2">
      <c r="A5" s="10" t="s">
        <v>8</v>
      </c>
      <c r="B5" s="9">
        <f>+[1]ESF!J44</f>
        <v>429120042.49000001</v>
      </c>
      <c r="C5" s="9"/>
      <c r="D5" s="9"/>
      <c r="E5" s="9"/>
      <c r="F5" s="9">
        <f>+B5</f>
        <v>429120042.49000001</v>
      </c>
    </row>
    <row r="6" spans="1:6" x14ac:dyDescent="0.2">
      <c r="A6" s="10" t="s">
        <v>9</v>
      </c>
      <c r="B6" s="9">
        <v>6143321.2400000002</v>
      </c>
      <c r="C6" s="9"/>
      <c r="D6" s="9"/>
      <c r="E6" s="9"/>
      <c r="F6" s="9">
        <f>+B6</f>
        <v>6143321.2400000002</v>
      </c>
    </row>
    <row r="7" spans="1:6" x14ac:dyDescent="0.2">
      <c r="A7" s="10" t="s">
        <v>10</v>
      </c>
      <c r="B7" s="9">
        <v>0</v>
      </c>
      <c r="C7" s="9"/>
      <c r="D7" s="9"/>
      <c r="E7" s="9"/>
      <c r="F7" s="9">
        <f>+B7</f>
        <v>0</v>
      </c>
    </row>
    <row r="8" spans="1:6" ht="9" customHeight="1" x14ac:dyDescent="0.2">
      <c r="A8" s="10"/>
      <c r="B8" s="9"/>
      <c r="C8" s="9"/>
      <c r="D8" s="9"/>
      <c r="E8" s="9"/>
      <c r="F8" s="9"/>
    </row>
    <row r="9" spans="1:6" x14ac:dyDescent="0.2">
      <c r="A9" s="7" t="s">
        <v>11</v>
      </c>
      <c r="B9" s="9"/>
      <c r="C9" s="8">
        <f>+C11+C12+C13+C14</f>
        <v>-107900297.43000001</v>
      </c>
      <c r="D9" s="8">
        <f>+D10</f>
        <v>943949.31</v>
      </c>
      <c r="E9" s="9"/>
      <c r="F9" s="8">
        <f>+C9+D9</f>
        <v>-106956348.12</v>
      </c>
    </row>
    <row r="10" spans="1:6" x14ac:dyDescent="0.2">
      <c r="A10" s="10" t="s">
        <v>12</v>
      </c>
      <c r="B10" s="9"/>
      <c r="C10" s="9"/>
      <c r="D10" s="9">
        <v>943949.31</v>
      </c>
      <c r="E10" s="9"/>
      <c r="F10" s="9">
        <f>+D10</f>
        <v>943949.31</v>
      </c>
    </row>
    <row r="11" spans="1:6" x14ac:dyDescent="0.2">
      <c r="A11" s="10" t="s">
        <v>13</v>
      </c>
      <c r="B11" s="9"/>
      <c r="C11" s="9">
        <f>+[1]ESF!J51</f>
        <v>-108242962.01000001</v>
      </c>
      <c r="D11" s="9"/>
      <c r="E11" s="9"/>
      <c r="F11" s="9">
        <f>+C11</f>
        <v>-108242962.01000001</v>
      </c>
    </row>
    <row r="12" spans="1:6" x14ac:dyDescent="0.2">
      <c r="A12" s="10" t="s">
        <v>14</v>
      </c>
      <c r="B12" s="9"/>
      <c r="C12" s="9">
        <v>0</v>
      </c>
      <c r="D12" s="9"/>
      <c r="E12" s="9"/>
      <c r="F12" s="9">
        <f t="shared" ref="F12:F14" si="0">+C12</f>
        <v>0</v>
      </c>
    </row>
    <row r="13" spans="1:6" x14ac:dyDescent="0.2">
      <c r="A13" s="10" t="s">
        <v>15</v>
      </c>
      <c r="B13" s="9"/>
      <c r="C13" s="9">
        <f>+[1]ESF!J53</f>
        <v>342664.58</v>
      </c>
      <c r="D13" s="9"/>
      <c r="E13" s="9"/>
      <c r="F13" s="9">
        <f t="shared" si="0"/>
        <v>342664.58</v>
      </c>
    </row>
    <row r="14" spans="1:6" x14ac:dyDescent="0.2">
      <c r="A14" s="10" t="s">
        <v>16</v>
      </c>
      <c r="B14" s="9"/>
      <c r="C14" s="9">
        <v>0</v>
      </c>
      <c r="D14" s="9"/>
      <c r="E14" s="9"/>
      <c r="F14" s="9">
        <f t="shared" si="0"/>
        <v>0</v>
      </c>
    </row>
    <row r="15" spans="1:6" ht="9" customHeight="1" x14ac:dyDescent="0.2">
      <c r="A15" s="10"/>
      <c r="B15" s="9"/>
      <c r="C15" s="9"/>
      <c r="D15" s="9"/>
      <c r="E15" s="9"/>
      <c r="F15" s="9"/>
    </row>
    <row r="16" spans="1:6" ht="25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9">
        <v>0</v>
      </c>
      <c r="F17" s="9">
        <f>+E17</f>
        <v>0</v>
      </c>
    </row>
    <row r="18" spans="1:6" x14ac:dyDescent="0.2">
      <c r="A18" s="10" t="s">
        <v>19</v>
      </c>
      <c r="B18" s="9"/>
      <c r="C18" s="9"/>
      <c r="D18" s="9"/>
      <c r="E18" s="9">
        <v>0</v>
      </c>
      <c r="F18" s="9">
        <f>+E18</f>
        <v>0</v>
      </c>
    </row>
    <row r="19" spans="1:6" ht="9" customHeight="1" x14ac:dyDescent="0.2">
      <c r="A19" s="10"/>
      <c r="B19" s="9"/>
      <c r="C19" s="9"/>
      <c r="D19" s="9"/>
      <c r="E19" s="9"/>
      <c r="F19" s="9"/>
    </row>
    <row r="20" spans="1:6" x14ac:dyDescent="0.2">
      <c r="A20" s="7" t="s">
        <v>20</v>
      </c>
      <c r="B20" s="8">
        <f>+B4</f>
        <v>435263363.73000002</v>
      </c>
      <c r="C20" s="8">
        <f>+C9</f>
        <v>-107900297.43000001</v>
      </c>
      <c r="D20" s="8">
        <f>+D9</f>
        <v>943949.31</v>
      </c>
      <c r="E20" s="8">
        <f>+E16</f>
        <v>0</v>
      </c>
      <c r="F20" s="8">
        <f>+B20+C20+D20+E20</f>
        <v>328307015.61000001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5.5" x14ac:dyDescent="0.2">
      <c r="A22" s="7" t="s">
        <v>21</v>
      </c>
      <c r="B22" s="8">
        <f>+B23+B24+B25</f>
        <v>0</v>
      </c>
      <c r="C22" s="9"/>
      <c r="D22" s="9"/>
      <c r="E22" s="8"/>
      <c r="F22" s="8">
        <f>+B22</f>
        <v>0</v>
      </c>
    </row>
    <row r="23" spans="1:6" x14ac:dyDescent="0.2">
      <c r="A23" s="10" t="s">
        <v>8</v>
      </c>
      <c r="B23" s="9">
        <v>0</v>
      </c>
      <c r="C23" s="9"/>
      <c r="D23" s="9"/>
      <c r="E23" s="9"/>
      <c r="F23" s="9">
        <f>+B23</f>
        <v>0</v>
      </c>
    </row>
    <row r="24" spans="1:6" x14ac:dyDescent="0.2">
      <c r="A24" s="10" t="s">
        <v>9</v>
      </c>
      <c r="B24" s="9">
        <v>0</v>
      </c>
      <c r="C24" s="9"/>
      <c r="D24" s="9"/>
      <c r="E24" s="9"/>
      <c r="F24" s="9">
        <f t="shared" ref="F24:F25" si="1">+B24</f>
        <v>0</v>
      </c>
    </row>
    <row r="25" spans="1:6" x14ac:dyDescent="0.2">
      <c r="A25" s="10" t="s">
        <v>10</v>
      </c>
      <c r="B25" s="9">
        <v>0</v>
      </c>
      <c r="C25" s="9"/>
      <c r="D25" s="9"/>
      <c r="E25" s="9"/>
      <c r="F25" s="9">
        <f t="shared" si="1"/>
        <v>0</v>
      </c>
    </row>
    <row r="26" spans="1:6" ht="9" customHeight="1" x14ac:dyDescent="0.2">
      <c r="A26" s="10"/>
      <c r="B26" s="9"/>
      <c r="C26" s="9"/>
      <c r="D26" s="9"/>
      <c r="E26" s="9"/>
      <c r="F26" s="9"/>
    </row>
    <row r="27" spans="1:6" ht="25.5" x14ac:dyDescent="0.2">
      <c r="A27" s="7" t="s">
        <v>22</v>
      </c>
      <c r="B27" s="9"/>
      <c r="C27" s="8">
        <f>+C29</f>
        <v>-3773743.36</v>
      </c>
      <c r="D27" s="8">
        <f>+D28+D29+D30+D31+D32</f>
        <v>77029826.969999999</v>
      </c>
      <c r="E27" s="8"/>
      <c r="F27" s="8">
        <f>+C27+D27</f>
        <v>73256083.609999999</v>
      </c>
    </row>
    <row r="28" spans="1:6" x14ac:dyDescent="0.2">
      <c r="A28" s="10" t="s">
        <v>12</v>
      </c>
      <c r="B28" s="9"/>
      <c r="C28" s="9"/>
      <c r="D28" s="11">
        <f>+[1]ESF!I50</f>
        <v>77973776.280000001</v>
      </c>
      <c r="E28" s="9"/>
      <c r="F28" s="9">
        <f>+D28</f>
        <v>77973776.280000001</v>
      </c>
    </row>
    <row r="29" spans="1:6" x14ac:dyDescent="0.2">
      <c r="A29" s="10" t="s">
        <v>13</v>
      </c>
      <c r="B29" s="9"/>
      <c r="C29" s="9">
        <v>-3773743.36</v>
      </c>
      <c r="D29" s="12">
        <v>-943949.31</v>
      </c>
      <c r="E29" s="9"/>
      <c r="F29" s="9">
        <f>+C29+D29</f>
        <v>-4717692.67</v>
      </c>
    </row>
    <row r="30" spans="1:6" x14ac:dyDescent="0.2">
      <c r="A30" s="10" t="s">
        <v>14</v>
      </c>
      <c r="B30" s="9"/>
      <c r="C30" s="12"/>
      <c r="D30" s="12">
        <v>0</v>
      </c>
      <c r="E30" s="12"/>
      <c r="F30" s="9">
        <f>+D30</f>
        <v>0</v>
      </c>
    </row>
    <row r="31" spans="1:6" x14ac:dyDescent="0.2">
      <c r="A31" s="10" t="s">
        <v>15</v>
      </c>
      <c r="B31" s="9"/>
      <c r="C31" s="12"/>
      <c r="D31" s="12">
        <v>0</v>
      </c>
      <c r="E31" s="12"/>
      <c r="F31" s="9">
        <f>+D31</f>
        <v>0</v>
      </c>
    </row>
    <row r="32" spans="1:6" x14ac:dyDescent="0.2">
      <c r="A32" s="10" t="s">
        <v>16</v>
      </c>
      <c r="B32" s="9"/>
      <c r="C32" s="12"/>
      <c r="D32" s="12">
        <v>0</v>
      </c>
      <c r="E32" s="12"/>
      <c r="F32" s="9">
        <f>+D32</f>
        <v>0</v>
      </c>
    </row>
    <row r="33" spans="1:11" ht="9" customHeight="1" x14ac:dyDescent="0.2">
      <c r="A33" s="10"/>
      <c r="B33" s="9"/>
      <c r="C33" s="12"/>
      <c r="D33" s="12"/>
      <c r="E33" s="12"/>
      <c r="F33" s="9"/>
    </row>
    <row r="34" spans="1:11" ht="38.25" x14ac:dyDescent="0.2">
      <c r="A34" s="13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11" x14ac:dyDescent="0.2">
      <c r="A35" s="10" t="s">
        <v>18</v>
      </c>
      <c r="B35" s="9"/>
      <c r="C35" s="9"/>
      <c r="D35" s="9"/>
      <c r="E35" s="9">
        <v>0</v>
      </c>
      <c r="F35" s="9">
        <f>+E35</f>
        <v>0</v>
      </c>
    </row>
    <row r="36" spans="1:11" x14ac:dyDescent="0.2">
      <c r="A36" s="10" t="s">
        <v>19</v>
      </c>
      <c r="B36" s="9"/>
      <c r="C36" s="9"/>
      <c r="D36" s="9"/>
      <c r="E36" s="9">
        <v>0</v>
      </c>
      <c r="F36" s="9">
        <f>+E36</f>
        <v>0</v>
      </c>
    </row>
    <row r="37" spans="1:11" ht="9" customHeight="1" x14ac:dyDescent="0.2">
      <c r="A37" s="10"/>
      <c r="B37" s="9"/>
      <c r="C37" s="12"/>
      <c r="D37" s="12"/>
      <c r="E37" s="9"/>
      <c r="F37" s="9"/>
    </row>
    <row r="38" spans="1:11" ht="20.100000000000001" customHeight="1" x14ac:dyDescent="0.25">
      <c r="A38" s="14" t="s">
        <v>24</v>
      </c>
      <c r="B38" s="15">
        <f>+B20+B22</f>
        <v>435263363.73000002</v>
      </c>
      <c r="C38" s="15">
        <f>+C20+C27</f>
        <v>-111674040.79000001</v>
      </c>
      <c r="D38" s="15">
        <f>+D20+D27</f>
        <v>77973776.280000001</v>
      </c>
      <c r="E38" s="15">
        <f>+E20+E34</f>
        <v>0</v>
      </c>
      <c r="F38" s="15">
        <f>+B38+C38+D38+E38</f>
        <v>401563099.22000003</v>
      </c>
      <c r="K38" s="16"/>
    </row>
    <row r="40" spans="1:11" x14ac:dyDescent="0.25">
      <c r="A40" s="25" t="s">
        <v>25</v>
      </c>
      <c r="B40" s="25"/>
      <c r="C40" s="25"/>
      <c r="D40" s="25"/>
      <c r="E40" s="25"/>
      <c r="F40" s="25"/>
      <c r="G40" s="25"/>
      <c r="H40" s="25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</row>
    <row r="43" spans="1:11" x14ac:dyDescent="0.25">
      <c r="A43" s="17"/>
      <c r="B43" s="17"/>
      <c r="C43" s="17"/>
      <c r="D43" s="17"/>
      <c r="E43" s="17"/>
      <c r="F43" s="17"/>
      <c r="G43" s="17"/>
      <c r="H43" s="17"/>
    </row>
    <row r="44" spans="1:11" x14ac:dyDescent="0.25">
      <c r="A44" s="17"/>
      <c r="B44" s="17"/>
      <c r="C44" s="17"/>
      <c r="D44" s="17"/>
      <c r="E44" s="17"/>
      <c r="F44" s="17"/>
      <c r="G44" s="17"/>
      <c r="H44" s="17"/>
    </row>
    <row r="45" spans="1:11" x14ac:dyDescent="0.25">
      <c r="A45" s="17"/>
      <c r="B45" s="17"/>
      <c r="C45" s="17"/>
      <c r="D45" s="17"/>
      <c r="E45" s="17"/>
      <c r="F45" s="17"/>
      <c r="G45" s="17"/>
      <c r="H45" s="17"/>
    </row>
    <row r="46" spans="1:11" x14ac:dyDescent="0.25">
      <c r="A46" s="18"/>
      <c r="B46" s="19"/>
    </row>
    <row r="47" spans="1:11" x14ac:dyDescent="0.2">
      <c r="A47" s="26" t="s">
        <v>26</v>
      </c>
      <c r="B47" s="26"/>
      <c r="D47" s="16" t="s">
        <v>27</v>
      </c>
    </row>
    <row r="48" spans="1:11" x14ac:dyDescent="0.25">
      <c r="A48" s="22" t="s">
        <v>28</v>
      </c>
      <c r="B48" s="22"/>
      <c r="D48" s="16" t="s">
        <v>29</v>
      </c>
    </row>
    <row r="49" spans="1:13" x14ac:dyDescent="0.2">
      <c r="A49" s="26"/>
      <c r="B49" s="26"/>
      <c r="E49" s="20"/>
      <c r="F49" s="20"/>
      <c r="J49" s="27"/>
      <c r="K49" s="27"/>
      <c r="L49" s="27"/>
      <c r="M49" s="27"/>
    </row>
    <row r="50" spans="1:13" x14ac:dyDescent="0.2">
      <c r="A50" s="22"/>
      <c r="B50" s="22"/>
      <c r="E50" s="23"/>
      <c r="F50" s="23"/>
      <c r="J50" s="21"/>
      <c r="K50" s="21"/>
    </row>
  </sheetData>
  <mergeCells count="8">
    <mergeCell ref="J49:M49"/>
    <mergeCell ref="A50:B50"/>
    <mergeCell ref="E50:F50"/>
    <mergeCell ref="A1:F1"/>
    <mergeCell ref="A40:H40"/>
    <mergeCell ref="A47:B47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4:F27 B28:E36 B38:E38" unlockedFormula="1"/>
    <ignoredError sqref="F28:F36 F38" formula="1" unlockedFormula="1"/>
    <ignoredError sqref="F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ALEJANDRA ALBERTO SERRANO</cp:lastModifiedBy>
  <cp:lastPrinted>2021-04-29T21:32:22Z</cp:lastPrinted>
  <dcterms:created xsi:type="dcterms:W3CDTF">2021-04-29T20:15:04Z</dcterms:created>
  <dcterms:modified xsi:type="dcterms:W3CDTF">2021-04-29T21:32:34Z</dcterms:modified>
</cp:coreProperties>
</file>