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9-INFORMACION-DISCIPLINA-FINANCIERA\FORMATO-1-ESF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<sst xmlns="http://schemas.openxmlformats.org/spreadsheetml/2006/main" count="121" uniqueCount="120">
  <si>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</si>
  <si>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</si>
  <si>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</si>
  <si>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</si>
  <si>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</si>
  <si>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</si>
  <si>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</si>
  <si>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</si>
  <si>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</si>
  <si>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</si>
  <si>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</si>
  <si>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</si>
  <si>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</si>
  <si>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</si>
  <si>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</si>
  <si>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</si>
  <si>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</si>
  <si>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</si>
  <si>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</si>
  <si>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</si>
  <si>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</si>
  <si>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</si>
  <si>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</si>
  <si>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</si>
  <si>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</si>
  <si>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</si>
  <si>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</si>
  <si>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</si>
  <si>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</si>
  <si>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</si>
  <si>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</si>
  <si>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</si>
  <si>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</si>
  <si>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</si>
  <si>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</si>
  <si>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</si>
  <si>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</si>
  <si>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</si>
  <si>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</si>
  <si>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</si>
  <si>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</si>
  <si>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</si>
  <si>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</si>
  <si>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</si>
  <si>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</si>
  <si>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</si>
  <si>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</si>
  <si>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</si>
  <si>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</si>
  <si>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</si>
  <si>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</si>
  <si>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</si>
  <si>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</si>
  <si>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</si>
  <si>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</si>
  <si>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</si>
  <si>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</si>
  <si>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</si>
  <si>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</si>
  <si>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</si>
  <si>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</si>
  <si>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</si>
  <si>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</si>
  <si>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</si>
  <si>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</si>
  <si>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</si>
  <si>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</si>
  <si>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</si>
  <si>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</si>
  <si>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</si>
  <si>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</si>
  <si>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</si>
  <si>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</si>
  <si>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</si>
  <si>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</si>
  <si>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</si>
  <si>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</si>
  <si>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</si>
  <si>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</si>
  <si>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</si>
  <si>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</si>
  <si>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</si>
  <si>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</si>
  <si>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</si>
  <si>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</si>
  <si>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</si>
  <si>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</si>
  <si>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</si>
  <si>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</si>
  <si>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</si>
  <si>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</si>
  <si>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</si>
  <si>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</si>
  <si>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</si>
  <si>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</si>
  <si>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</si>
  <si>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</si>
  <si>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</si>
  <si>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</si>
  <si>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</si>
  <si>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</si>
  <si>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</si>
  <si>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</si>
  <si>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</si>
  <si>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</si>
  <si>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</si>
  <si>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</si>
  <si>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</si>
  <si>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</si>
  <si>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</si>
  <si>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</si>
  <si>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</si>
  <si>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</si>
  <si>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</si>
  <si>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</si>
  <si>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</si>
  <si>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</si>
  <si>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</si>
  <si>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</si>
  <si>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31 de Diciembre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</si>
</sst>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23141566.440000001</v>
      </c>
      <c r="C6" s="9">
        <f>SUM(C7:C13)</f>
        <v>40285018.170000002</v>
      </c>
      <c r="D6" s="5" t="s">
        <v>6</v>
      </c>
      <c r="E6" s="9">
        <f>SUM(E7:E15)</f>
        <v>7314041.3200000003</v>
      </c>
      <c r="F6" s="9">
        <f>SUM(F7:F15)</f>
        <v>8518690.9100000001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1253647.03</v>
      </c>
      <c r="F7" s="9">
        <v>1189536.1599999999</v>
      </c>
    </row>
    <row r="8" spans="1:6" x14ac:dyDescent="0.2">
      <c r="A8" s="10" t="s">
        <v>9</v>
      </c>
      <c r="B8" s="9">
        <v>23141566.440000001</v>
      </c>
      <c r="C8" s="9">
        <v>40285018.170000002</v>
      </c>
      <c r="D8" s="11" t="s">
        <v>10</v>
      </c>
      <c r="E8" s="9">
        <v>3133750.6</v>
      </c>
      <c r="F8" s="9">
        <v>4002547.14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2727842.96</v>
      </c>
      <c r="F13" s="9">
        <v>3326607.61</v>
      </c>
    </row>
    <row r="14" spans="1:6" x14ac:dyDescent="0.2">
      <c r="A14" s="3" t="s">
        <v>21</v>
      </c>
      <c r="B14" s="9">
        <f>SUM(B15:B21)</f>
        <v>950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198800.73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950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9867247.4300000016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156028.13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9711219.3000000007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241450.55</v>
      </c>
      <c r="F35" s="9">
        <f>SUM(F36:F38)</f>
        <v>85422.42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241450.55</v>
      </c>
      <c r="F37" s="9">
        <v>85422.42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115073.44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115073.44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23142516.440000001</v>
      </c>
      <c r="C44" s="7">
        <f>C6+C14+C22+C28+C34+C35+C38</f>
        <v>50152265.600000001</v>
      </c>
      <c r="D44" s="8" t="s">
        <v>80</v>
      </c>
      <c r="E44" s="7">
        <f>E6+E16+E20+E23+E24+E28+E35+E39</f>
        <v>7555491.8700000001</v>
      </c>
      <c r="F44" s="7">
        <f>F6+F16+F20+F23+F24+F28+F35+F39</f>
        <v>8719186.7699999996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283131423.13999999</v>
      </c>
      <c r="C49" s="9">
        <v>257024388.91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115857350.27</v>
      </c>
      <c r="C50" s="9">
        <v>113834690.48999999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-86268789.069999993</v>
      </c>
      <c r="C52" s="9">
        <v>-81578289.290000007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7555491.8700000001</v>
      </c>
      <c r="F56" s="7">
        <f>F54+F44</f>
        <v>8719186.7699999996</v>
      </c>
    </row>
    <row r="57" spans="1:6" x14ac:dyDescent="0.2">
      <c r="A57" s="12" t="s">
        <v>100</v>
      </c>
      <c r="B57" s="7">
        <f>SUM(B47:B55)</f>
        <v>312719984.33999997</v>
      </c>
      <c r="C57" s="7">
        <f>SUM(C47:C55)</f>
        <v>289280790.10999995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335862500.77999997</v>
      </c>
      <c r="C59" s="7">
        <f>C44+C57</f>
        <v>339433055.70999998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435263363.73000002</v>
      </c>
      <c r="F60" s="9">
        <f>SUM(F61:F63)</f>
        <v>433513363.73000002</v>
      </c>
    </row>
    <row r="61" spans="1:6" x14ac:dyDescent="0.2">
      <c r="A61" s="13"/>
      <c r="B61" s="9"/>
      <c r="C61" s="9"/>
      <c r="D61" s="5" t="s">
        <v>104</v>
      </c>
      <c r="E61" s="9">
        <v>429120042.49000001</v>
      </c>
      <c r="F61" s="9">
        <v>427370042.49000001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-106956348.12</v>
      </c>
      <c r="F65" s="9">
        <f>SUM(F66:F70)</f>
        <v>-102799494.79000001</v>
      </c>
    </row>
    <row r="66" spans="1:6" x14ac:dyDescent="0.2">
      <c r="A66" s="13"/>
      <c r="B66" s="9"/>
      <c r="C66" s="9"/>
      <c r="D66" s="5" t="s">
        <v>108</v>
      </c>
      <c r="E66" s="9">
        <v>943949.31</v>
      </c>
      <c r="F66" s="9">
        <v>-495091.14</v>
      </c>
    </row>
    <row r="67" spans="1:6" x14ac:dyDescent="0.2">
      <c r="A67" s="13"/>
      <c r="B67" s="9"/>
      <c r="C67" s="9"/>
      <c r="D67" s="5" t="s">
        <v>109</v>
      </c>
      <c r="E67" s="9">
        <v>-108242962.01000001</v>
      </c>
      <c r="F67" s="9">
        <v>-102803095.84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342664.58</v>
      </c>
      <c r="F69" s="9">
        <v>498692.19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328307015.61000001</v>
      </c>
      <c r="F76" s="7">
        <f>F60+F65+F72</f>
        <v>330713868.94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335862507.48000002</v>
      </c>
      <c r="F78" s="7">
        <f>F56+F76</f>
        <v>339433055.70999998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2017-01-11T17:17:46Z</dcterms:created>
  <dcterms:modified xsi:type="dcterms:W3CDTF">2021-04-26T19:08:50Z</dcterms:modified>
</cp:coreProperties>
</file>