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6-INFORMACION-PROGRAMATICA\03-IR\"/>
    </mc:Choice>
  </mc:AlternateContent>
  <bookViews>
    <workbookView xWindow="0" yWindow="0" windowWidth="28800" windowHeight="12435"/>
  </bookViews>
  <sheets>
    <sheet name="IR" sheetId="1" r:id="rId1"/>
  </sheets>
  <definedNames>
    <definedName name="_xlnm.Print_Area" localSheetId="0">IR!$B$1:$Y$50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1" i="1" l="1"/>
  <c r="X37" i="1"/>
  <c r="Y37" i="1"/>
  <c r="X38" i="1"/>
  <c r="Y38" i="1"/>
  <c r="X39" i="1"/>
  <c r="Y39" i="1"/>
  <c r="X40" i="1"/>
  <c r="Y40" i="1"/>
  <c r="X35" i="1"/>
  <c r="X10" i="1"/>
  <c r="X11" i="1"/>
  <c r="X12" i="1"/>
  <c r="X13" i="1"/>
  <c r="X14" i="1"/>
  <c r="X15" i="1"/>
  <c r="W41" i="1"/>
  <c r="V41" i="1" l="1"/>
  <c r="U41" i="1"/>
  <c r="Y36" i="1"/>
  <c r="X36" i="1"/>
  <c r="Y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Y14" i="1"/>
  <c r="Y13" i="1"/>
  <c r="Y12" i="1"/>
  <c r="Y11" i="1"/>
  <c r="Y10" i="1"/>
  <c r="Y41" i="1" l="1"/>
</calcChain>
</file>

<file path=xl/sharedStrings.xml><?xml version="1.0" encoding="utf-8"?>
<sst xmlns="http://schemas.openxmlformats.org/spreadsheetml/2006/main" count="412" uniqueCount="112">
  <si>
    <t>INDICADORES PARA RESULTADOS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</si>
  <si>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</si>
  <si>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</si>
  <si>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</si>
  <si>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</si>
  <si>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</si>
  <si>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</si>
  <si>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</si>
  <si>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</si>
  <si>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</si>
  <si>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</si>
  <si>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</si>
  <si>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</si>
  <si>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</si>
  <si>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</si>
  <si>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</si>
  <si>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</si>
  <si>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</si>
  <si>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</si>
  <si>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</si>
  <si>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</si>
  <si>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</si>
  <si>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</si>
  <si>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</si>
  <si>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</si>
  <si>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</si>
  <si>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</si>
  <si>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</si>
  <si>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</si>
  <si>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</si>
  <si>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</si>
  <si>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</si>
  <si>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</si>
  <si>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</si>
  <si>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</si>
  <si>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</si>
  <si>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</si>
  <si>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05</t>
  </si>
  <si>
    <t>03</t>
  </si>
  <si>
    <t>Administración de lo</t>
  </si>
  <si>
    <t>Actividad</t>
  </si>
  <si>
    <t>Gestión</t>
  </si>
  <si>
    <t xml:space="preserve">Eficiencia </t>
  </si>
  <si>
    <t xml:space="preserve">Anual </t>
  </si>
  <si>
    <t>NA</t>
  </si>
  <si>
    <t>Atención de asuntos</t>
  </si>
  <si>
    <t>ACTUALIZACION DE PRO</t>
  </si>
  <si>
    <t>ADMINISTRACIÓN  E IM</t>
  </si>
  <si>
    <t>APLICACIÓN DE PLANES</t>
  </si>
  <si>
    <t>APOYOS PARA LA PROFE</t>
  </si>
  <si>
    <t>CAPACITACIÓN Y CERTI</t>
  </si>
  <si>
    <t>CURSOS Y EVENTOS DE</t>
  </si>
  <si>
    <t>DESARROLLAR NORMAS T</t>
  </si>
  <si>
    <t>GESTIÓN DE CERTIFICA</t>
  </si>
  <si>
    <t>INTEGRACIÓN Y DIFUSI</t>
  </si>
  <si>
    <t>MANTENIMIENTO DE LA</t>
  </si>
  <si>
    <t>OPERACIÓN DE OTORGAM</t>
  </si>
  <si>
    <t>OPERACIÓN DE SERVICI</t>
  </si>
  <si>
    <t>REALIZACIÓN DE FOROS</t>
  </si>
  <si>
    <t>PNPC</t>
  </si>
  <si>
    <t>DESARROLLO PRODUCTOS</t>
  </si>
  <si>
    <t>PNCP</t>
  </si>
  <si>
    <t>COMPUESTOS BIOACTIVO</t>
  </si>
  <si>
    <t>MORF. CÉLULAS MADRE</t>
  </si>
  <si>
    <t>Emiliano Villordo</t>
  </si>
  <si>
    <t>PATRICIA IBARRA</t>
  </si>
  <si>
    <t>MAYDA L RAMIREZ</t>
  </si>
  <si>
    <t>Vocacionamiento UPG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</si>
  <si>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</si>
  <si>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</si>
  <si>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</si>
  <si>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</si>
  <si>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</si>
  <si>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</si>
  <si>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</si>
  <si>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PROGRAMA DE GESTION</t>
  </si>
  <si>
    <t>E042.CD00</t>
  </si>
  <si>
    <t>E042.CH00</t>
  </si>
  <si>
    <t>G0101</t>
  </si>
  <si>
    <t>G101</t>
  </si>
  <si>
    <t>G1076</t>
  </si>
  <si>
    <t>G2055</t>
  </si>
  <si>
    <t>G2090</t>
  </si>
  <si>
    <t>KG17</t>
  </si>
  <si>
    <t>P0669</t>
  </si>
  <si>
    <t>P0670</t>
  </si>
  <si>
    <t>P0671</t>
  </si>
  <si>
    <t>P0672</t>
  </si>
  <si>
    <t>P0673</t>
  </si>
  <si>
    <t>P0674</t>
  </si>
  <si>
    <t>P0675</t>
  </si>
  <si>
    <t>P0676</t>
  </si>
  <si>
    <t>P0677</t>
  </si>
  <si>
    <t>P0678</t>
  </si>
  <si>
    <t>P0679</t>
  </si>
  <si>
    <t>P0680</t>
  </si>
  <si>
    <t>P0682</t>
  </si>
  <si>
    <t>P2990.0001</t>
  </si>
  <si>
    <t>P2990.0002</t>
  </si>
  <si>
    <t>P2990.0003</t>
  </si>
  <si>
    <t>P2990.0004</t>
  </si>
  <si>
    <t>P2990.0005</t>
  </si>
  <si>
    <t>P2990.0006</t>
  </si>
  <si>
    <t>P2990.0007</t>
  </si>
  <si>
    <t>P2990.0008</t>
  </si>
  <si>
    <t>P3134</t>
  </si>
  <si>
    <t>Q0893</t>
  </si>
  <si>
    <t>FPAYDLOEDUENEDUS2012</t>
  </si>
  <si>
    <t>PROMEP</t>
  </si>
  <si>
    <t>GESTION</t>
  </si>
  <si>
    <t>Dirección estratégica</t>
  </si>
  <si>
    <t>Del 1°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</si>
</sst>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0" fontId="6" fillId="0" borderId="5" xfId="0" quotePrefix="1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6" fillId="0" borderId="5" xfId="2" applyFont="1" applyFill="1" applyBorder="1" applyAlignment="1">
      <alignment horizontal="center"/>
    </xf>
    <xf numFmtId="9" fontId="6" fillId="0" borderId="5" xfId="2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9" fontId="3" fillId="0" borderId="5" xfId="2" applyFont="1" applyBorder="1" applyAlignment="1">
      <alignment horizontal="right"/>
    </xf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6" xfId="0" quotePrefix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4" fontId="3" fillId="0" borderId="0" xfId="0" applyNumberFormat="1" applyFont="1"/>
    <xf numFmtId="43" fontId="3" fillId="0" borderId="0" xfId="0" applyNumberFormat="1" applyFont="1"/>
    <xf numFmtId="0" fontId="3" fillId="0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2" borderId="8" xfId="3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left" vertical="center" wrapText="1" indent="3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tabSelected="1" zoomScale="85" zoomScaleNormal="85" workbookViewId="0">
      <selection activeCell="AB17" sqref="AB17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5" width="3.140625" style="1" customWidth="1"/>
    <col min="6" max="6" width="3.28515625" style="1" customWidth="1"/>
    <col min="7" max="7" width="11.140625" style="1" customWidth="1"/>
    <col min="8" max="8" width="5.42578125" style="1" customWidth="1"/>
    <col min="9" max="9" width="14.5703125" style="1" customWidth="1"/>
    <col min="10" max="10" width="10" style="1" customWidth="1"/>
    <col min="11" max="11" width="8.85546875" style="1" customWidth="1"/>
    <col min="12" max="12" width="10.85546875" style="1" customWidth="1"/>
    <col min="13" max="13" width="12.7109375" style="1" customWidth="1"/>
    <col min="14" max="14" width="10.28515625" style="1" customWidth="1"/>
    <col min="15" max="15" width="11" style="1" customWidth="1"/>
    <col min="16" max="16" width="8" style="3" customWidth="1"/>
    <col min="17" max="17" width="7.140625" style="1" customWidth="1"/>
    <col min="18" max="19" width="8.5703125" style="1" customWidth="1"/>
    <col min="20" max="20" width="6.85546875" style="1" customWidth="1"/>
    <col min="21" max="21" width="14.7109375" style="1" customWidth="1"/>
    <col min="22" max="22" width="15.85546875" style="1" customWidth="1"/>
    <col min="23" max="23" width="15.140625" style="1" customWidth="1"/>
    <col min="24" max="16384" width="11.42578125" style="1"/>
  </cols>
  <sheetData>
    <row r="1" spans="2:25" ht="6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2:25" ht="13.5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2:25" ht="20.25" customHeight="1" x14ac:dyDescent="0.2">
      <c r="B3" s="47" t="s">
        <v>111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48" t="s">
        <v>3</v>
      </c>
      <c r="C7" s="49"/>
      <c r="D7" s="50" t="s">
        <v>4</v>
      </c>
      <c r="E7" s="51"/>
      <c r="F7" s="51"/>
      <c r="G7" s="51"/>
      <c r="H7" s="52"/>
      <c r="I7" s="53" t="s">
        <v>5</v>
      </c>
      <c r="J7" s="53"/>
      <c r="K7" s="53"/>
      <c r="L7" s="53"/>
      <c r="M7" s="53"/>
      <c r="N7" s="53"/>
      <c r="O7" s="53"/>
      <c r="P7" s="53" t="s">
        <v>6</v>
      </c>
      <c r="Q7" s="53"/>
      <c r="R7" s="53"/>
      <c r="S7" s="53"/>
      <c r="T7" s="53"/>
      <c r="U7" s="53" t="s">
        <v>7</v>
      </c>
      <c r="V7" s="53"/>
      <c r="W7" s="53"/>
      <c r="X7" s="53"/>
      <c r="Y7" s="53"/>
    </row>
    <row r="8" spans="2:25" ht="12.75" customHeight="1" x14ac:dyDescent="0.2">
      <c r="B8" s="54" t="s">
        <v>8</v>
      </c>
      <c r="C8" s="54" t="s">
        <v>9</v>
      </c>
      <c r="D8" s="56" t="s">
        <v>10</v>
      </c>
      <c r="E8" s="56" t="s">
        <v>11</v>
      </c>
      <c r="F8" s="56" t="s">
        <v>12</v>
      </c>
      <c r="G8" s="56" t="s">
        <v>13</v>
      </c>
      <c r="H8" s="56" t="s">
        <v>14</v>
      </c>
      <c r="I8" s="58" t="s">
        <v>15</v>
      </c>
      <c r="J8" s="58" t="s">
        <v>16</v>
      </c>
      <c r="K8" s="58" t="s">
        <v>17</v>
      </c>
      <c r="L8" s="58" t="s">
        <v>18</v>
      </c>
      <c r="M8" s="58" t="s">
        <v>19</v>
      </c>
      <c r="N8" s="58" t="s">
        <v>20</v>
      </c>
      <c r="O8" s="58" t="s">
        <v>21</v>
      </c>
      <c r="P8" s="58" t="s">
        <v>22</v>
      </c>
      <c r="Q8" s="58" t="s">
        <v>23</v>
      </c>
      <c r="R8" s="58" t="s">
        <v>24</v>
      </c>
      <c r="S8" s="60" t="s">
        <v>25</v>
      </c>
      <c r="T8" s="61"/>
      <c r="U8" s="58" t="s">
        <v>26</v>
      </c>
      <c r="V8" s="58" t="s">
        <v>27</v>
      </c>
      <c r="W8" s="58" t="s">
        <v>28</v>
      </c>
      <c r="X8" s="60" t="s">
        <v>29</v>
      </c>
      <c r="Y8" s="61"/>
    </row>
    <row r="9" spans="2:25" ht="21" customHeight="1" x14ac:dyDescent="0.2">
      <c r="B9" s="55"/>
      <c r="C9" s="55"/>
      <c r="D9" s="57"/>
      <c r="E9" s="57"/>
      <c r="F9" s="57"/>
      <c r="G9" s="57"/>
      <c r="H9" s="57"/>
      <c r="I9" s="63"/>
      <c r="J9" s="63"/>
      <c r="K9" s="63"/>
      <c r="L9" s="63"/>
      <c r="M9" s="63"/>
      <c r="N9" s="63"/>
      <c r="O9" s="63"/>
      <c r="P9" s="63"/>
      <c r="Q9" s="63"/>
      <c r="R9" s="63"/>
      <c r="S9" s="9" t="s">
        <v>30</v>
      </c>
      <c r="T9" s="9" t="s">
        <v>31</v>
      </c>
      <c r="U9" s="59"/>
      <c r="V9" s="59"/>
      <c r="W9" s="59"/>
      <c r="X9" s="10" t="s">
        <v>32</v>
      </c>
      <c r="Y9" s="10" t="s">
        <v>33</v>
      </c>
    </row>
    <row r="10" spans="2:25" ht="36" customHeight="1" x14ac:dyDescent="0.2">
      <c r="B10" s="11" t="s">
        <v>34</v>
      </c>
      <c r="C10" s="12" t="s">
        <v>35</v>
      </c>
      <c r="D10" s="11" t="s">
        <v>36</v>
      </c>
      <c r="E10" s="13" t="s">
        <v>37</v>
      </c>
      <c r="F10" s="13" t="s">
        <v>38</v>
      </c>
      <c r="G10" s="16" t="s">
        <v>76</v>
      </c>
      <c r="H10" s="15">
        <v>3036</v>
      </c>
      <c r="I10" s="16" t="s">
        <v>107</v>
      </c>
      <c r="J10" s="15" t="s">
        <v>40</v>
      </c>
      <c r="K10" s="15" t="s">
        <v>41</v>
      </c>
      <c r="L10" s="15" t="s">
        <v>42</v>
      </c>
      <c r="M10" s="15" t="s">
        <v>43</v>
      </c>
      <c r="N10" s="14" t="s">
        <v>44</v>
      </c>
      <c r="O10" s="16"/>
      <c r="P10" s="17">
        <v>1</v>
      </c>
      <c r="Q10" s="17">
        <v>1</v>
      </c>
      <c r="R10" s="17">
        <v>1</v>
      </c>
      <c r="S10" s="18">
        <v>1</v>
      </c>
      <c r="T10" s="18">
        <v>1</v>
      </c>
      <c r="U10" s="19"/>
      <c r="V10" s="19"/>
      <c r="W10" s="19">
        <v>-152.01</v>
      </c>
      <c r="X10" s="20" t="e">
        <f t="shared" ref="X10:X36" si="0">W10/U10</f>
        <v>#DIV/0!</v>
      </c>
      <c r="Y10" s="20" t="e">
        <f>W10/V10</f>
        <v>#DIV/0!</v>
      </c>
    </row>
    <row r="11" spans="2:25" ht="38.25" x14ac:dyDescent="0.2">
      <c r="B11" s="11" t="s">
        <v>34</v>
      </c>
      <c r="C11" s="12" t="s">
        <v>35</v>
      </c>
      <c r="D11" s="11" t="s">
        <v>36</v>
      </c>
      <c r="E11" s="13" t="s">
        <v>37</v>
      </c>
      <c r="F11" s="13" t="s">
        <v>38</v>
      </c>
      <c r="G11" s="16" t="s">
        <v>77</v>
      </c>
      <c r="H11" s="15">
        <v>3036</v>
      </c>
      <c r="I11" s="16" t="s">
        <v>108</v>
      </c>
      <c r="J11" s="15" t="s">
        <v>40</v>
      </c>
      <c r="K11" s="15" t="s">
        <v>41</v>
      </c>
      <c r="L11" s="15" t="s">
        <v>42</v>
      </c>
      <c r="M11" s="15" t="s">
        <v>43</v>
      </c>
      <c r="N11" s="14" t="s">
        <v>44</v>
      </c>
      <c r="O11" s="16"/>
      <c r="P11" s="17">
        <v>1</v>
      </c>
      <c r="Q11" s="17">
        <v>1</v>
      </c>
      <c r="R11" s="17">
        <v>1</v>
      </c>
      <c r="S11" s="18">
        <v>1</v>
      </c>
      <c r="T11" s="18">
        <v>1</v>
      </c>
      <c r="U11" s="21"/>
      <c r="V11" s="19"/>
      <c r="W11" s="21">
        <v>-8500</v>
      </c>
      <c r="X11" s="20" t="e">
        <f t="shared" si="0"/>
        <v>#DIV/0!</v>
      </c>
      <c r="Y11" s="20" t="e">
        <f t="shared" ref="Y11:Y41" si="1">W11/V11</f>
        <v>#DIV/0!</v>
      </c>
    </row>
    <row r="12" spans="2:25" ht="38.25" x14ac:dyDescent="0.2">
      <c r="B12" s="11" t="s">
        <v>34</v>
      </c>
      <c r="C12" s="12" t="s">
        <v>35</v>
      </c>
      <c r="D12" s="11" t="s">
        <v>36</v>
      </c>
      <c r="E12" s="13" t="s">
        <v>37</v>
      </c>
      <c r="F12" s="13" t="s">
        <v>38</v>
      </c>
      <c r="G12" s="16" t="s">
        <v>78</v>
      </c>
      <c r="H12" s="15">
        <v>3036</v>
      </c>
      <c r="I12" s="16" t="s">
        <v>109</v>
      </c>
      <c r="J12" s="15" t="s">
        <v>40</v>
      </c>
      <c r="K12" s="15" t="s">
        <v>41</v>
      </c>
      <c r="L12" s="15" t="s">
        <v>42</v>
      </c>
      <c r="M12" s="15" t="s">
        <v>43</v>
      </c>
      <c r="N12" s="14" t="s">
        <v>44</v>
      </c>
      <c r="O12" s="16"/>
      <c r="P12" s="17">
        <v>1</v>
      </c>
      <c r="Q12" s="17">
        <v>1</v>
      </c>
      <c r="R12" s="17">
        <v>1</v>
      </c>
      <c r="S12" s="18">
        <v>1</v>
      </c>
      <c r="T12" s="18">
        <v>1</v>
      </c>
      <c r="U12" s="22"/>
      <c r="V12" s="19"/>
      <c r="W12" s="22">
        <v>-13250</v>
      </c>
      <c r="X12" s="20" t="e">
        <f t="shared" si="0"/>
        <v>#DIV/0!</v>
      </c>
      <c r="Y12" s="20" t="e">
        <f t="shared" si="1"/>
        <v>#DIV/0!</v>
      </c>
    </row>
    <row r="13" spans="2:25" ht="38.25" x14ac:dyDescent="0.2">
      <c r="B13" s="11" t="s">
        <v>34</v>
      </c>
      <c r="C13" s="12" t="s">
        <v>35</v>
      </c>
      <c r="D13" s="11" t="s">
        <v>36</v>
      </c>
      <c r="E13" s="13" t="s">
        <v>37</v>
      </c>
      <c r="F13" s="13" t="s">
        <v>38</v>
      </c>
      <c r="G13" s="16" t="s">
        <v>79</v>
      </c>
      <c r="H13" s="15">
        <v>3036</v>
      </c>
      <c r="I13" s="16" t="s">
        <v>75</v>
      </c>
      <c r="J13" s="15" t="s">
        <v>40</v>
      </c>
      <c r="K13" s="15" t="s">
        <v>40</v>
      </c>
      <c r="L13" s="15" t="s">
        <v>42</v>
      </c>
      <c r="M13" s="15" t="s">
        <v>43</v>
      </c>
      <c r="N13" s="14" t="s">
        <v>44</v>
      </c>
      <c r="O13" s="16"/>
      <c r="P13" s="17">
        <v>1</v>
      </c>
      <c r="Q13" s="17">
        <v>1</v>
      </c>
      <c r="R13" s="17">
        <v>1</v>
      </c>
      <c r="S13" s="18">
        <v>1</v>
      </c>
      <c r="T13" s="18">
        <v>1</v>
      </c>
      <c r="U13" s="23"/>
      <c r="V13" s="19"/>
      <c r="W13" s="19">
        <v>-52265</v>
      </c>
      <c r="X13" s="20" t="e">
        <f t="shared" si="0"/>
        <v>#DIV/0!</v>
      </c>
      <c r="Y13" s="20" t="e">
        <f t="shared" si="1"/>
        <v>#DIV/0!</v>
      </c>
    </row>
    <row r="14" spans="2:25" ht="38.25" x14ac:dyDescent="0.2">
      <c r="B14" s="11" t="s">
        <v>34</v>
      </c>
      <c r="C14" s="12" t="s">
        <v>35</v>
      </c>
      <c r="D14" s="11" t="s">
        <v>36</v>
      </c>
      <c r="E14" s="13" t="s">
        <v>37</v>
      </c>
      <c r="F14" s="13" t="s">
        <v>38</v>
      </c>
      <c r="G14" s="16" t="s">
        <v>80</v>
      </c>
      <c r="H14" s="15">
        <v>3036</v>
      </c>
      <c r="I14" s="16" t="s">
        <v>39</v>
      </c>
      <c r="J14" s="15" t="s">
        <v>40</v>
      </c>
      <c r="K14" s="15" t="s">
        <v>40</v>
      </c>
      <c r="L14" s="15" t="s">
        <v>42</v>
      </c>
      <c r="M14" s="15" t="s">
        <v>43</v>
      </c>
      <c r="N14" s="14" t="s">
        <v>44</v>
      </c>
      <c r="O14" s="16"/>
      <c r="P14" s="17">
        <v>1</v>
      </c>
      <c r="Q14" s="17">
        <v>1</v>
      </c>
      <c r="R14" s="17">
        <v>1</v>
      </c>
      <c r="S14" s="18">
        <v>1</v>
      </c>
      <c r="T14" s="18">
        <v>1</v>
      </c>
      <c r="U14" s="23">
        <v>33581371.039999999</v>
      </c>
      <c r="V14" s="19">
        <v>72961747.790000007</v>
      </c>
      <c r="W14" s="19">
        <v>68004752.099999994</v>
      </c>
      <c r="X14" s="20">
        <f t="shared" si="0"/>
        <v>2.0250737237320373</v>
      </c>
      <c r="Y14" s="20">
        <f t="shared" si="1"/>
        <v>0.93206034887942457</v>
      </c>
    </row>
    <row r="15" spans="2:25" ht="38.25" x14ac:dyDescent="0.2">
      <c r="B15" s="11" t="s">
        <v>34</v>
      </c>
      <c r="C15" s="12" t="s">
        <v>35</v>
      </c>
      <c r="D15" s="11" t="s">
        <v>36</v>
      </c>
      <c r="E15" s="13" t="s">
        <v>37</v>
      </c>
      <c r="F15" s="13" t="s">
        <v>38</v>
      </c>
      <c r="G15" s="16" t="s">
        <v>81</v>
      </c>
      <c r="H15" s="15">
        <v>3036</v>
      </c>
      <c r="I15" s="16" t="s">
        <v>110</v>
      </c>
      <c r="J15" s="15" t="s">
        <v>40</v>
      </c>
      <c r="K15" s="15" t="s">
        <v>40</v>
      </c>
      <c r="L15" s="15" t="s">
        <v>42</v>
      </c>
      <c r="M15" s="15" t="s">
        <v>43</v>
      </c>
      <c r="N15" s="14" t="s">
        <v>44</v>
      </c>
      <c r="O15" s="16"/>
      <c r="P15" s="17">
        <v>1</v>
      </c>
      <c r="Q15" s="17">
        <v>1</v>
      </c>
      <c r="R15" s="17">
        <v>1</v>
      </c>
      <c r="S15" s="18">
        <v>1</v>
      </c>
      <c r="T15" s="18">
        <v>1</v>
      </c>
      <c r="U15" s="23">
        <v>3477148.93</v>
      </c>
      <c r="V15" s="19">
        <v>4073852.67</v>
      </c>
      <c r="W15" s="23">
        <v>4070842.01</v>
      </c>
      <c r="X15" s="20">
        <f t="shared" si="0"/>
        <v>1.1707413435408991</v>
      </c>
      <c r="Y15" s="20">
        <f t="shared" si="1"/>
        <v>0.99926097965638994</v>
      </c>
    </row>
    <row r="16" spans="2:25" ht="38.25" x14ac:dyDescent="0.2">
      <c r="B16" s="11" t="s">
        <v>34</v>
      </c>
      <c r="C16" s="12" t="s">
        <v>35</v>
      </c>
      <c r="D16" s="11" t="s">
        <v>36</v>
      </c>
      <c r="E16" s="13" t="s">
        <v>37</v>
      </c>
      <c r="F16" s="13" t="s">
        <v>38</v>
      </c>
      <c r="G16" s="16" t="s">
        <v>82</v>
      </c>
      <c r="H16" s="15">
        <v>3036</v>
      </c>
      <c r="I16" s="16" t="s">
        <v>45</v>
      </c>
      <c r="J16" s="15" t="s">
        <v>40</v>
      </c>
      <c r="K16" s="15" t="s">
        <v>40</v>
      </c>
      <c r="L16" s="15" t="s">
        <v>42</v>
      </c>
      <c r="M16" s="15" t="s">
        <v>43</v>
      </c>
      <c r="N16" s="14" t="s">
        <v>44</v>
      </c>
      <c r="O16" s="16"/>
      <c r="P16" s="17">
        <v>1</v>
      </c>
      <c r="Q16" s="17">
        <v>1</v>
      </c>
      <c r="R16" s="17">
        <v>1</v>
      </c>
      <c r="S16" s="18">
        <v>1</v>
      </c>
      <c r="T16" s="18">
        <v>1</v>
      </c>
      <c r="U16" s="24">
        <v>1785212.2</v>
      </c>
      <c r="V16" s="19">
        <v>1998302.19</v>
      </c>
      <c r="W16" s="23">
        <v>1996045.05</v>
      </c>
      <c r="X16" s="20">
        <f t="shared" si="0"/>
        <v>1.1180996018288472</v>
      </c>
      <c r="Y16" s="20">
        <f t="shared" si="1"/>
        <v>0.99887047113730087</v>
      </c>
    </row>
    <row r="17" spans="2:25" ht="38.25" x14ac:dyDescent="0.2">
      <c r="B17" s="11" t="s">
        <v>34</v>
      </c>
      <c r="C17" s="12" t="s">
        <v>35</v>
      </c>
      <c r="D17" s="11" t="s">
        <v>36</v>
      </c>
      <c r="E17" s="13" t="s">
        <v>37</v>
      </c>
      <c r="F17" s="13" t="s">
        <v>38</v>
      </c>
      <c r="G17" s="16" t="s">
        <v>83</v>
      </c>
      <c r="H17" s="15">
        <v>3036</v>
      </c>
      <c r="I17" s="16" t="s">
        <v>68</v>
      </c>
      <c r="J17" s="15" t="s">
        <v>40</v>
      </c>
      <c r="K17" s="15" t="s">
        <v>40</v>
      </c>
      <c r="L17" s="15" t="s">
        <v>42</v>
      </c>
      <c r="M17" s="15" t="s">
        <v>43</v>
      </c>
      <c r="N17" s="14" t="s">
        <v>44</v>
      </c>
      <c r="O17" s="16"/>
      <c r="P17" s="17">
        <v>1</v>
      </c>
      <c r="Q17" s="17">
        <v>1</v>
      </c>
      <c r="R17" s="17">
        <v>1</v>
      </c>
      <c r="S17" s="18">
        <v>1</v>
      </c>
      <c r="T17" s="18">
        <v>1</v>
      </c>
      <c r="U17" s="24"/>
      <c r="V17" s="19"/>
      <c r="W17" s="23">
        <v>-149473.95000000001</v>
      </c>
      <c r="X17" s="20" t="e">
        <f t="shared" si="0"/>
        <v>#DIV/0!</v>
      </c>
      <c r="Y17" s="20" t="e">
        <f t="shared" si="1"/>
        <v>#DIV/0!</v>
      </c>
    </row>
    <row r="18" spans="2:25" ht="38.25" x14ac:dyDescent="0.2">
      <c r="B18" s="11" t="s">
        <v>34</v>
      </c>
      <c r="C18" s="12" t="s">
        <v>35</v>
      </c>
      <c r="D18" s="11" t="s">
        <v>36</v>
      </c>
      <c r="E18" s="13" t="s">
        <v>37</v>
      </c>
      <c r="F18" s="13" t="s">
        <v>38</v>
      </c>
      <c r="G18" s="16" t="s">
        <v>84</v>
      </c>
      <c r="H18" s="15">
        <v>3036</v>
      </c>
      <c r="I18" s="16" t="s">
        <v>46</v>
      </c>
      <c r="J18" s="15" t="s">
        <v>40</v>
      </c>
      <c r="K18" s="15" t="s">
        <v>40</v>
      </c>
      <c r="L18" s="15" t="s">
        <v>42</v>
      </c>
      <c r="M18" s="15" t="s">
        <v>43</v>
      </c>
      <c r="N18" s="14" t="s">
        <v>44</v>
      </c>
      <c r="O18" s="16"/>
      <c r="P18" s="17">
        <v>1</v>
      </c>
      <c r="Q18" s="17">
        <v>1</v>
      </c>
      <c r="R18" s="17">
        <v>1</v>
      </c>
      <c r="S18" s="18">
        <v>1</v>
      </c>
      <c r="T18" s="18">
        <v>1</v>
      </c>
      <c r="U18" s="24">
        <v>100000</v>
      </c>
      <c r="V18" s="19">
        <v>1301078</v>
      </c>
      <c r="W18" s="23">
        <v>1301078</v>
      </c>
      <c r="X18" s="20">
        <f t="shared" si="0"/>
        <v>13.01078</v>
      </c>
      <c r="Y18" s="20">
        <f t="shared" si="1"/>
        <v>1</v>
      </c>
    </row>
    <row r="19" spans="2:25" ht="38.25" x14ac:dyDescent="0.2">
      <c r="B19" s="11" t="s">
        <v>34</v>
      </c>
      <c r="C19" s="12" t="s">
        <v>35</v>
      </c>
      <c r="D19" s="11" t="s">
        <v>36</v>
      </c>
      <c r="E19" s="13" t="s">
        <v>37</v>
      </c>
      <c r="F19" s="13" t="s">
        <v>38</v>
      </c>
      <c r="G19" s="16" t="s">
        <v>85</v>
      </c>
      <c r="H19" s="15">
        <v>3036</v>
      </c>
      <c r="I19" s="16" t="s">
        <v>47</v>
      </c>
      <c r="J19" s="15" t="s">
        <v>40</v>
      </c>
      <c r="K19" s="15" t="s">
        <v>40</v>
      </c>
      <c r="L19" s="15" t="s">
        <v>42</v>
      </c>
      <c r="M19" s="15" t="s">
        <v>43</v>
      </c>
      <c r="N19" s="14" t="s">
        <v>44</v>
      </c>
      <c r="O19" s="16"/>
      <c r="P19" s="17">
        <v>1</v>
      </c>
      <c r="Q19" s="17">
        <v>1</v>
      </c>
      <c r="R19" s="17">
        <v>1</v>
      </c>
      <c r="S19" s="18">
        <v>1</v>
      </c>
      <c r="T19" s="18">
        <v>1</v>
      </c>
      <c r="U19" s="24">
        <v>31863263</v>
      </c>
      <c r="V19" s="19">
        <v>50464100.770000003</v>
      </c>
      <c r="W19" s="23">
        <v>49419599.600000001</v>
      </c>
      <c r="X19" s="20">
        <f t="shared" si="0"/>
        <v>1.5509899158789857</v>
      </c>
      <c r="Y19" s="20">
        <f t="shared" si="1"/>
        <v>0.97930209487412612</v>
      </c>
    </row>
    <row r="20" spans="2:25" ht="38.25" x14ac:dyDescent="0.2">
      <c r="B20" s="11" t="s">
        <v>34</v>
      </c>
      <c r="C20" s="12" t="s">
        <v>35</v>
      </c>
      <c r="D20" s="11" t="s">
        <v>36</v>
      </c>
      <c r="E20" s="13" t="s">
        <v>37</v>
      </c>
      <c r="F20" s="13" t="s">
        <v>38</v>
      </c>
      <c r="G20" s="16" t="s">
        <v>86</v>
      </c>
      <c r="H20" s="15">
        <v>3036</v>
      </c>
      <c r="I20" s="16" t="s">
        <v>48</v>
      </c>
      <c r="J20" s="15" t="s">
        <v>40</v>
      </c>
      <c r="K20" s="15" t="s">
        <v>40</v>
      </c>
      <c r="L20" s="15" t="s">
        <v>42</v>
      </c>
      <c r="M20" s="15" t="s">
        <v>43</v>
      </c>
      <c r="N20" s="14" t="s">
        <v>44</v>
      </c>
      <c r="O20" s="16"/>
      <c r="P20" s="17">
        <v>1</v>
      </c>
      <c r="Q20" s="17">
        <v>1</v>
      </c>
      <c r="R20" s="17">
        <v>1</v>
      </c>
      <c r="S20" s="18">
        <v>1</v>
      </c>
      <c r="T20" s="18">
        <v>1</v>
      </c>
      <c r="U20" s="24">
        <v>644520</v>
      </c>
      <c r="V20" s="19">
        <v>6018399.7400000002</v>
      </c>
      <c r="W20" s="23">
        <v>4429705.97</v>
      </c>
      <c r="X20" s="20">
        <f t="shared" si="0"/>
        <v>6.8728758921367836</v>
      </c>
      <c r="Y20" s="20">
        <f t="shared" si="1"/>
        <v>0.73602721011682082</v>
      </c>
    </row>
    <row r="21" spans="2:25" ht="38.25" x14ac:dyDescent="0.2">
      <c r="B21" s="11" t="s">
        <v>34</v>
      </c>
      <c r="C21" s="12" t="s">
        <v>35</v>
      </c>
      <c r="D21" s="11" t="s">
        <v>36</v>
      </c>
      <c r="E21" s="13" t="s">
        <v>37</v>
      </c>
      <c r="F21" s="13" t="s">
        <v>38</v>
      </c>
      <c r="G21" s="16" t="s">
        <v>87</v>
      </c>
      <c r="H21" s="15">
        <v>3036</v>
      </c>
      <c r="I21" s="16" t="s">
        <v>49</v>
      </c>
      <c r="J21" s="15" t="s">
        <v>40</v>
      </c>
      <c r="K21" s="15" t="s">
        <v>40</v>
      </c>
      <c r="L21" s="15" t="s">
        <v>42</v>
      </c>
      <c r="M21" s="15" t="s">
        <v>43</v>
      </c>
      <c r="N21" s="14" t="s">
        <v>44</v>
      </c>
      <c r="O21" s="16"/>
      <c r="P21" s="17">
        <v>1</v>
      </c>
      <c r="Q21" s="17">
        <v>1</v>
      </c>
      <c r="R21" s="17">
        <v>1</v>
      </c>
      <c r="S21" s="18">
        <v>1</v>
      </c>
      <c r="T21" s="18">
        <v>1</v>
      </c>
      <c r="U21" s="24">
        <v>340000</v>
      </c>
      <c r="V21" s="19">
        <v>2655003.35</v>
      </c>
      <c r="W21" s="23">
        <v>2323876.7599999998</v>
      </c>
      <c r="X21" s="20">
        <f t="shared" si="0"/>
        <v>6.8349316470588226</v>
      </c>
      <c r="Y21" s="20">
        <f t="shared" si="1"/>
        <v>0.87528204437105506</v>
      </c>
    </row>
    <row r="22" spans="2:25" ht="38.25" x14ac:dyDescent="0.2">
      <c r="B22" s="11" t="s">
        <v>34</v>
      </c>
      <c r="C22" s="12" t="s">
        <v>35</v>
      </c>
      <c r="D22" s="11" t="s">
        <v>36</v>
      </c>
      <c r="E22" s="13" t="s">
        <v>37</v>
      </c>
      <c r="F22" s="13" t="s">
        <v>38</v>
      </c>
      <c r="G22" s="16" t="s">
        <v>88</v>
      </c>
      <c r="H22" s="15">
        <v>3036</v>
      </c>
      <c r="I22" s="16" t="s">
        <v>50</v>
      </c>
      <c r="J22" s="15" t="s">
        <v>40</v>
      </c>
      <c r="K22" s="15" t="s">
        <v>40</v>
      </c>
      <c r="L22" s="15" t="s">
        <v>42</v>
      </c>
      <c r="M22" s="15" t="s">
        <v>43</v>
      </c>
      <c r="N22" s="14" t="s">
        <v>44</v>
      </c>
      <c r="O22" s="16"/>
      <c r="P22" s="17">
        <v>1</v>
      </c>
      <c r="Q22" s="17">
        <v>1</v>
      </c>
      <c r="R22" s="17">
        <v>1</v>
      </c>
      <c r="S22" s="18">
        <v>1</v>
      </c>
      <c r="T22" s="18">
        <v>1</v>
      </c>
      <c r="U22" s="24">
        <v>20000</v>
      </c>
      <c r="V22" s="19">
        <v>20000</v>
      </c>
      <c r="W22" s="23">
        <v>20000</v>
      </c>
      <c r="X22" s="20">
        <f t="shared" si="0"/>
        <v>1</v>
      </c>
      <c r="Y22" s="20">
        <f t="shared" si="1"/>
        <v>1</v>
      </c>
    </row>
    <row r="23" spans="2:25" ht="38.25" x14ac:dyDescent="0.2">
      <c r="B23" s="11" t="s">
        <v>34</v>
      </c>
      <c r="C23" s="12" t="s">
        <v>35</v>
      </c>
      <c r="D23" s="11" t="s">
        <v>36</v>
      </c>
      <c r="E23" s="13" t="s">
        <v>37</v>
      </c>
      <c r="F23" s="13" t="s">
        <v>38</v>
      </c>
      <c r="G23" s="16" t="s">
        <v>89</v>
      </c>
      <c r="H23" s="15">
        <v>3036</v>
      </c>
      <c r="I23" s="16" t="s">
        <v>51</v>
      </c>
      <c r="J23" s="15" t="s">
        <v>40</v>
      </c>
      <c r="K23" s="15" t="s">
        <v>40</v>
      </c>
      <c r="L23" s="15" t="s">
        <v>42</v>
      </c>
      <c r="M23" s="15" t="s">
        <v>43</v>
      </c>
      <c r="N23" s="14" t="s">
        <v>44</v>
      </c>
      <c r="O23" s="16"/>
      <c r="P23" s="17">
        <v>1</v>
      </c>
      <c r="Q23" s="17">
        <v>1</v>
      </c>
      <c r="R23" s="17">
        <v>1</v>
      </c>
      <c r="S23" s="18">
        <v>1</v>
      </c>
      <c r="T23" s="18">
        <v>1</v>
      </c>
      <c r="U23" s="24">
        <v>1738150</v>
      </c>
      <c r="V23" s="19">
        <v>2720294.94</v>
      </c>
      <c r="W23" s="23">
        <v>2394001.2200000002</v>
      </c>
      <c r="X23" s="20">
        <f t="shared" si="0"/>
        <v>1.377327169691914</v>
      </c>
      <c r="Y23" s="20">
        <f t="shared" si="1"/>
        <v>0.8800520799410082</v>
      </c>
    </row>
    <row r="24" spans="2:25" ht="38.25" x14ac:dyDescent="0.2">
      <c r="B24" s="11" t="s">
        <v>34</v>
      </c>
      <c r="C24" s="12" t="s">
        <v>35</v>
      </c>
      <c r="D24" s="11" t="s">
        <v>36</v>
      </c>
      <c r="E24" s="13" t="s">
        <v>37</v>
      </c>
      <c r="F24" s="13" t="s">
        <v>38</v>
      </c>
      <c r="G24" s="16" t="s">
        <v>90</v>
      </c>
      <c r="H24" s="15">
        <v>3036</v>
      </c>
      <c r="I24" s="16" t="s">
        <v>52</v>
      </c>
      <c r="J24" s="15" t="s">
        <v>40</v>
      </c>
      <c r="K24" s="15" t="s">
        <v>40</v>
      </c>
      <c r="L24" s="15" t="s">
        <v>42</v>
      </c>
      <c r="M24" s="15" t="s">
        <v>43</v>
      </c>
      <c r="N24" s="14" t="s">
        <v>44</v>
      </c>
      <c r="O24" s="16"/>
      <c r="P24" s="17">
        <v>1</v>
      </c>
      <c r="Q24" s="17">
        <v>1</v>
      </c>
      <c r="R24" s="17">
        <v>1</v>
      </c>
      <c r="S24" s="18">
        <v>1</v>
      </c>
      <c r="T24" s="18">
        <v>1</v>
      </c>
      <c r="U24" s="24">
        <v>180000</v>
      </c>
      <c r="V24" s="19">
        <v>180000.01</v>
      </c>
      <c r="W24" s="23">
        <v>180000.01</v>
      </c>
      <c r="X24" s="20">
        <f t="shared" si="0"/>
        <v>1.0000000555555557</v>
      </c>
      <c r="Y24" s="20">
        <f t="shared" si="1"/>
        <v>1</v>
      </c>
    </row>
    <row r="25" spans="2:25" ht="38.25" x14ac:dyDescent="0.2">
      <c r="B25" s="11" t="s">
        <v>34</v>
      </c>
      <c r="C25" s="12" t="s">
        <v>35</v>
      </c>
      <c r="D25" s="11" t="s">
        <v>36</v>
      </c>
      <c r="E25" s="13" t="s">
        <v>37</v>
      </c>
      <c r="F25" s="13" t="s">
        <v>38</v>
      </c>
      <c r="G25" s="16" t="s">
        <v>91</v>
      </c>
      <c r="H25" s="15">
        <v>3036</v>
      </c>
      <c r="I25" s="16" t="s">
        <v>53</v>
      </c>
      <c r="J25" s="15" t="s">
        <v>40</v>
      </c>
      <c r="K25" s="15" t="s">
        <v>40</v>
      </c>
      <c r="L25" s="15" t="s">
        <v>42</v>
      </c>
      <c r="M25" s="15" t="s">
        <v>43</v>
      </c>
      <c r="N25" s="14" t="s">
        <v>44</v>
      </c>
      <c r="O25" s="16"/>
      <c r="P25" s="17">
        <v>1</v>
      </c>
      <c r="Q25" s="17">
        <v>1</v>
      </c>
      <c r="R25" s="17">
        <v>1</v>
      </c>
      <c r="S25" s="18">
        <v>1</v>
      </c>
      <c r="T25" s="18">
        <v>1</v>
      </c>
      <c r="U25" s="24">
        <v>598090</v>
      </c>
      <c r="V25" s="19">
        <v>806406</v>
      </c>
      <c r="W25" s="23">
        <v>750866.8</v>
      </c>
      <c r="X25" s="20">
        <f t="shared" si="0"/>
        <v>1.25544115434132</v>
      </c>
      <c r="Y25" s="20">
        <f t="shared" si="1"/>
        <v>0.93112749657120608</v>
      </c>
    </row>
    <row r="26" spans="2:25" ht="38.25" x14ac:dyDescent="0.2">
      <c r="B26" s="11" t="s">
        <v>34</v>
      </c>
      <c r="C26" s="12" t="s">
        <v>35</v>
      </c>
      <c r="D26" s="11" t="s">
        <v>36</v>
      </c>
      <c r="E26" s="13" t="s">
        <v>37</v>
      </c>
      <c r="F26" s="13" t="s">
        <v>38</v>
      </c>
      <c r="G26" s="16" t="s">
        <v>92</v>
      </c>
      <c r="H26" s="15">
        <v>3036</v>
      </c>
      <c r="I26" s="16" t="s">
        <v>54</v>
      </c>
      <c r="J26" s="15" t="s">
        <v>40</v>
      </c>
      <c r="K26" s="15" t="s">
        <v>40</v>
      </c>
      <c r="L26" s="15" t="s">
        <v>42</v>
      </c>
      <c r="M26" s="15" t="s">
        <v>43</v>
      </c>
      <c r="N26" s="14" t="s">
        <v>44</v>
      </c>
      <c r="O26" s="16"/>
      <c r="P26" s="17">
        <v>1</v>
      </c>
      <c r="Q26" s="17">
        <v>1</v>
      </c>
      <c r="R26" s="17">
        <v>1</v>
      </c>
      <c r="S26" s="18">
        <v>1</v>
      </c>
      <c r="T26" s="18">
        <v>1</v>
      </c>
      <c r="U26" s="24">
        <v>50000</v>
      </c>
      <c r="V26" s="19">
        <v>50000</v>
      </c>
      <c r="W26" s="23">
        <v>50000</v>
      </c>
      <c r="X26" s="20">
        <f t="shared" si="0"/>
        <v>1</v>
      </c>
      <c r="Y26" s="20">
        <f t="shared" si="1"/>
        <v>1</v>
      </c>
    </row>
    <row r="27" spans="2:25" ht="38.25" x14ac:dyDescent="0.2">
      <c r="B27" s="11" t="s">
        <v>34</v>
      </c>
      <c r="C27" s="12" t="s">
        <v>35</v>
      </c>
      <c r="D27" s="11" t="s">
        <v>36</v>
      </c>
      <c r="E27" s="13" t="s">
        <v>37</v>
      </c>
      <c r="F27" s="13" t="s">
        <v>38</v>
      </c>
      <c r="G27" s="16" t="s">
        <v>93</v>
      </c>
      <c r="H27" s="15">
        <v>3036</v>
      </c>
      <c r="I27" s="16" t="s">
        <v>55</v>
      </c>
      <c r="J27" s="15" t="s">
        <v>40</v>
      </c>
      <c r="K27" s="15" t="s">
        <v>40</v>
      </c>
      <c r="L27" s="15" t="s">
        <v>42</v>
      </c>
      <c r="M27" s="15" t="s">
        <v>43</v>
      </c>
      <c r="N27" s="14" t="s">
        <v>44</v>
      </c>
      <c r="O27" s="16"/>
      <c r="P27" s="17">
        <v>1</v>
      </c>
      <c r="Q27" s="17">
        <v>1</v>
      </c>
      <c r="R27" s="17">
        <v>1</v>
      </c>
      <c r="S27" s="18">
        <v>1</v>
      </c>
      <c r="T27" s="18">
        <v>1</v>
      </c>
      <c r="U27" s="24">
        <v>4859237.75</v>
      </c>
      <c r="V27" s="19">
        <v>4737442.24</v>
      </c>
      <c r="W27" s="23">
        <v>4730226.97</v>
      </c>
      <c r="X27" s="20">
        <f t="shared" si="0"/>
        <v>0.97345040793692383</v>
      </c>
      <c r="Y27" s="20">
        <f t="shared" si="1"/>
        <v>0.99847696929387775</v>
      </c>
    </row>
    <row r="28" spans="2:25" ht="38.25" x14ac:dyDescent="0.2">
      <c r="B28" s="11" t="s">
        <v>34</v>
      </c>
      <c r="C28" s="12" t="s">
        <v>35</v>
      </c>
      <c r="D28" s="11" t="s">
        <v>36</v>
      </c>
      <c r="E28" s="13" t="s">
        <v>37</v>
      </c>
      <c r="F28" s="13" t="s">
        <v>38</v>
      </c>
      <c r="G28" s="16" t="s">
        <v>94</v>
      </c>
      <c r="H28" s="15">
        <v>3036</v>
      </c>
      <c r="I28" s="16" t="s">
        <v>56</v>
      </c>
      <c r="J28" s="15" t="s">
        <v>40</v>
      </c>
      <c r="K28" s="15" t="s">
        <v>40</v>
      </c>
      <c r="L28" s="15" t="s">
        <v>42</v>
      </c>
      <c r="M28" s="15" t="s">
        <v>43</v>
      </c>
      <c r="N28" s="14" t="s">
        <v>44</v>
      </c>
      <c r="O28" s="16"/>
      <c r="P28" s="17">
        <v>1</v>
      </c>
      <c r="Q28" s="17">
        <v>1</v>
      </c>
      <c r="R28" s="17">
        <v>1</v>
      </c>
      <c r="S28" s="18">
        <v>1</v>
      </c>
      <c r="T28" s="18">
        <v>1</v>
      </c>
      <c r="U28" s="24">
        <v>1900000</v>
      </c>
      <c r="V28" s="19">
        <v>2657809.66</v>
      </c>
      <c r="W28" s="23">
        <v>2655456.13</v>
      </c>
      <c r="X28" s="20">
        <f t="shared" si="0"/>
        <v>1.3976084894736842</v>
      </c>
      <c r="Y28" s="20">
        <f t="shared" si="1"/>
        <v>0.99911448512080425</v>
      </c>
    </row>
    <row r="29" spans="2:25" ht="38.25" x14ac:dyDescent="0.2">
      <c r="B29" s="11" t="s">
        <v>34</v>
      </c>
      <c r="C29" s="12" t="s">
        <v>35</v>
      </c>
      <c r="D29" s="11" t="s">
        <v>36</v>
      </c>
      <c r="E29" s="13" t="s">
        <v>37</v>
      </c>
      <c r="F29" s="13" t="s">
        <v>38</v>
      </c>
      <c r="G29" s="16" t="s">
        <v>95</v>
      </c>
      <c r="H29" s="15">
        <v>3036</v>
      </c>
      <c r="I29" s="16" t="s">
        <v>57</v>
      </c>
      <c r="J29" s="15" t="s">
        <v>40</v>
      </c>
      <c r="K29" s="15" t="s">
        <v>40</v>
      </c>
      <c r="L29" s="15" t="s">
        <v>42</v>
      </c>
      <c r="M29" s="15" t="s">
        <v>43</v>
      </c>
      <c r="N29" s="14" t="s">
        <v>44</v>
      </c>
      <c r="O29" s="16"/>
      <c r="P29" s="17">
        <v>1</v>
      </c>
      <c r="Q29" s="17">
        <v>1</v>
      </c>
      <c r="R29" s="17">
        <v>1</v>
      </c>
      <c r="S29" s="18">
        <v>1</v>
      </c>
      <c r="T29" s="18">
        <v>1</v>
      </c>
      <c r="U29" s="24">
        <v>750000</v>
      </c>
      <c r="V29" s="19">
        <v>2025396.8</v>
      </c>
      <c r="W29" s="23">
        <v>612506.49</v>
      </c>
      <c r="X29" s="20">
        <f t="shared" si="0"/>
        <v>0.81667531999999998</v>
      </c>
      <c r="Y29" s="20">
        <f t="shared" si="1"/>
        <v>0.30241308271050887</v>
      </c>
    </row>
    <row r="30" spans="2:25" ht="38.25" x14ac:dyDescent="0.2">
      <c r="B30" s="11" t="s">
        <v>34</v>
      </c>
      <c r="C30" s="12" t="s">
        <v>35</v>
      </c>
      <c r="D30" s="11" t="s">
        <v>36</v>
      </c>
      <c r="E30" s="13" t="s">
        <v>37</v>
      </c>
      <c r="F30" s="13" t="s">
        <v>38</v>
      </c>
      <c r="G30" s="16" t="s">
        <v>96</v>
      </c>
      <c r="H30" s="15">
        <v>3036</v>
      </c>
      <c r="I30" s="16" t="s">
        <v>58</v>
      </c>
      <c r="J30" s="15" t="s">
        <v>40</v>
      </c>
      <c r="K30" s="15" t="s">
        <v>40</v>
      </c>
      <c r="L30" s="15" t="s">
        <v>42</v>
      </c>
      <c r="M30" s="15" t="s">
        <v>43</v>
      </c>
      <c r="N30" s="14" t="s">
        <v>44</v>
      </c>
      <c r="O30" s="16"/>
      <c r="P30" s="17">
        <v>1</v>
      </c>
      <c r="Q30" s="17">
        <v>1</v>
      </c>
      <c r="R30" s="17">
        <v>1</v>
      </c>
      <c r="S30" s="18">
        <v>1</v>
      </c>
      <c r="T30" s="18">
        <v>1</v>
      </c>
      <c r="U30" s="24">
        <v>50000</v>
      </c>
      <c r="V30" s="19">
        <v>80800</v>
      </c>
      <c r="W30" s="23">
        <v>80800</v>
      </c>
      <c r="X30" s="20">
        <f t="shared" si="0"/>
        <v>1.6160000000000001</v>
      </c>
      <c r="Y30" s="20">
        <f t="shared" si="1"/>
        <v>1</v>
      </c>
    </row>
    <row r="31" spans="2:25" ht="38.25" x14ac:dyDescent="0.2">
      <c r="B31" s="11" t="s">
        <v>34</v>
      </c>
      <c r="C31" s="12" t="s">
        <v>35</v>
      </c>
      <c r="D31" s="11" t="s">
        <v>36</v>
      </c>
      <c r="E31" s="13" t="s">
        <v>37</v>
      </c>
      <c r="F31" s="13" t="s">
        <v>38</v>
      </c>
      <c r="G31" s="16" t="s">
        <v>97</v>
      </c>
      <c r="H31" s="15">
        <v>3036</v>
      </c>
      <c r="I31" s="16" t="s">
        <v>59</v>
      </c>
      <c r="J31" s="15" t="s">
        <v>40</v>
      </c>
      <c r="K31" s="15" t="s">
        <v>40</v>
      </c>
      <c r="L31" s="15" t="s">
        <v>42</v>
      </c>
      <c r="M31" s="15" t="s">
        <v>43</v>
      </c>
      <c r="N31" s="14" t="s">
        <v>44</v>
      </c>
      <c r="O31" s="16"/>
      <c r="P31" s="17">
        <v>1</v>
      </c>
      <c r="Q31" s="17">
        <v>1</v>
      </c>
      <c r="R31" s="17">
        <v>1</v>
      </c>
      <c r="S31" s="18">
        <v>1</v>
      </c>
      <c r="T31" s="18">
        <v>1</v>
      </c>
      <c r="U31" s="24"/>
      <c r="V31" s="19">
        <v>29414.3</v>
      </c>
      <c r="W31" s="23">
        <v>29414.3</v>
      </c>
      <c r="X31" s="20" t="e">
        <f t="shared" si="0"/>
        <v>#DIV/0!</v>
      </c>
      <c r="Y31" s="20">
        <f t="shared" si="1"/>
        <v>1</v>
      </c>
    </row>
    <row r="32" spans="2:25" ht="38.25" x14ac:dyDescent="0.2">
      <c r="B32" s="11" t="s">
        <v>34</v>
      </c>
      <c r="C32" s="12" t="s">
        <v>35</v>
      </c>
      <c r="D32" s="11" t="s">
        <v>36</v>
      </c>
      <c r="E32" s="13" t="s">
        <v>37</v>
      </c>
      <c r="F32" s="13" t="s">
        <v>38</v>
      </c>
      <c r="G32" s="16" t="s">
        <v>98</v>
      </c>
      <c r="H32" s="15">
        <v>3036</v>
      </c>
      <c r="I32" s="16" t="s">
        <v>60</v>
      </c>
      <c r="J32" s="15" t="s">
        <v>40</v>
      </c>
      <c r="K32" s="15" t="s">
        <v>40</v>
      </c>
      <c r="L32" s="15" t="s">
        <v>42</v>
      </c>
      <c r="M32" s="15" t="s">
        <v>43</v>
      </c>
      <c r="N32" s="14" t="s">
        <v>44</v>
      </c>
      <c r="O32" s="16"/>
      <c r="P32" s="17">
        <v>1</v>
      </c>
      <c r="Q32" s="17">
        <v>1</v>
      </c>
      <c r="R32" s="17">
        <v>1</v>
      </c>
      <c r="S32" s="18">
        <v>1</v>
      </c>
      <c r="T32" s="18">
        <v>1</v>
      </c>
      <c r="U32" s="24"/>
      <c r="V32" s="19">
        <v>70216.649999999994</v>
      </c>
      <c r="W32" s="23">
        <v>70216.649999999994</v>
      </c>
      <c r="X32" s="20" t="e">
        <f t="shared" si="0"/>
        <v>#DIV/0!</v>
      </c>
      <c r="Y32" s="20">
        <f t="shared" si="1"/>
        <v>1</v>
      </c>
    </row>
    <row r="33" spans="1:25" ht="38.25" x14ac:dyDescent="0.2">
      <c r="B33" s="11" t="s">
        <v>34</v>
      </c>
      <c r="C33" s="12" t="s">
        <v>35</v>
      </c>
      <c r="D33" s="11" t="s">
        <v>36</v>
      </c>
      <c r="E33" s="13" t="s">
        <v>37</v>
      </c>
      <c r="F33" s="13" t="s">
        <v>38</v>
      </c>
      <c r="G33" s="16" t="s">
        <v>99</v>
      </c>
      <c r="H33" s="15">
        <v>3036</v>
      </c>
      <c r="I33" s="16" t="s">
        <v>61</v>
      </c>
      <c r="J33" s="15" t="s">
        <v>40</v>
      </c>
      <c r="K33" s="15" t="s">
        <v>40</v>
      </c>
      <c r="L33" s="15" t="s">
        <v>42</v>
      </c>
      <c r="M33" s="15" t="s">
        <v>43</v>
      </c>
      <c r="N33" s="14" t="s">
        <v>44</v>
      </c>
      <c r="O33" s="16"/>
      <c r="P33" s="17">
        <v>1</v>
      </c>
      <c r="Q33" s="17">
        <v>1</v>
      </c>
      <c r="R33" s="17">
        <v>1</v>
      </c>
      <c r="S33" s="18">
        <v>1</v>
      </c>
      <c r="T33" s="18">
        <v>1</v>
      </c>
      <c r="U33" s="24"/>
      <c r="V33" s="19">
        <v>61568.51</v>
      </c>
      <c r="W33" s="23">
        <v>61568.51</v>
      </c>
      <c r="X33" s="20" t="e">
        <f t="shared" si="0"/>
        <v>#DIV/0!</v>
      </c>
      <c r="Y33" s="20">
        <f t="shared" si="1"/>
        <v>1</v>
      </c>
    </row>
    <row r="34" spans="1:25" ht="38.25" x14ac:dyDescent="0.2">
      <c r="B34" s="11" t="s">
        <v>34</v>
      </c>
      <c r="C34" s="12" t="s">
        <v>35</v>
      </c>
      <c r="D34" s="11" t="s">
        <v>36</v>
      </c>
      <c r="E34" s="13" t="s">
        <v>37</v>
      </c>
      <c r="F34" s="13" t="s">
        <v>38</v>
      </c>
      <c r="G34" s="16" t="s">
        <v>100</v>
      </c>
      <c r="H34" s="15">
        <v>3036</v>
      </c>
      <c r="I34" s="16" t="s">
        <v>62</v>
      </c>
      <c r="J34" s="15" t="s">
        <v>40</v>
      </c>
      <c r="K34" s="15" t="s">
        <v>40</v>
      </c>
      <c r="L34" s="15" t="s">
        <v>42</v>
      </c>
      <c r="M34" s="15" t="s">
        <v>43</v>
      </c>
      <c r="N34" s="14" t="s">
        <v>44</v>
      </c>
      <c r="O34" s="16"/>
      <c r="P34" s="17">
        <v>1</v>
      </c>
      <c r="Q34" s="17">
        <v>1</v>
      </c>
      <c r="R34" s="17">
        <v>1</v>
      </c>
      <c r="S34" s="18">
        <v>1</v>
      </c>
      <c r="T34" s="18">
        <v>1</v>
      </c>
      <c r="U34" s="24"/>
      <c r="V34" s="19">
        <v>80550.880000000005</v>
      </c>
      <c r="W34" s="23">
        <v>80550.880000000005</v>
      </c>
      <c r="X34" s="20" t="e">
        <f t="shared" si="0"/>
        <v>#DIV/0!</v>
      </c>
      <c r="Y34" s="20">
        <f t="shared" si="1"/>
        <v>1</v>
      </c>
    </row>
    <row r="35" spans="1:25" ht="38.25" x14ac:dyDescent="0.2">
      <c r="B35" s="11" t="s">
        <v>34</v>
      </c>
      <c r="C35" s="25" t="s">
        <v>35</v>
      </c>
      <c r="D35" s="26" t="s">
        <v>36</v>
      </c>
      <c r="E35" s="27" t="s">
        <v>37</v>
      </c>
      <c r="F35" s="27" t="s">
        <v>38</v>
      </c>
      <c r="G35" s="16" t="s">
        <v>101</v>
      </c>
      <c r="H35" s="15">
        <v>3036</v>
      </c>
      <c r="I35" s="16" t="s">
        <v>63</v>
      </c>
      <c r="J35" s="15" t="s">
        <v>40</v>
      </c>
      <c r="K35" s="15" t="s">
        <v>40</v>
      </c>
      <c r="L35" s="15" t="s">
        <v>42</v>
      </c>
      <c r="M35" s="15" t="s">
        <v>43</v>
      </c>
      <c r="N35" s="14" t="s">
        <v>44</v>
      </c>
      <c r="O35" s="28"/>
      <c r="P35" s="17">
        <v>1</v>
      </c>
      <c r="Q35" s="17">
        <v>1</v>
      </c>
      <c r="R35" s="17">
        <v>1</v>
      </c>
      <c r="S35" s="18">
        <v>1</v>
      </c>
      <c r="T35" s="18">
        <v>1</v>
      </c>
      <c r="U35" s="24"/>
      <c r="V35" s="19">
        <v>61999.49</v>
      </c>
      <c r="W35" s="23">
        <v>61999.49</v>
      </c>
      <c r="X35" s="20" t="e">
        <f>W35/U35</f>
        <v>#DIV/0!</v>
      </c>
      <c r="Y35" s="20">
        <f t="shared" si="1"/>
        <v>1</v>
      </c>
    </row>
    <row r="36" spans="1:25" s="36" customFormat="1" ht="12.75" customHeight="1" x14ac:dyDescent="0.2">
      <c r="A36" s="29"/>
      <c r="B36" s="11" t="s">
        <v>34</v>
      </c>
      <c r="C36" s="25" t="s">
        <v>35</v>
      </c>
      <c r="D36" s="26" t="s">
        <v>36</v>
      </c>
      <c r="E36" s="27" t="s">
        <v>37</v>
      </c>
      <c r="F36" s="27" t="s">
        <v>38</v>
      </c>
      <c r="G36" s="46" t="s">
        <v>102</v>
      </c>
      <c r="H36" s="15">
        <v>3036</v>
      </c>
      <c r="I36" s="16" t="s">
        <v>64</v>
      </c>
      <c r="J36" s="15" t="s">
        <v>40</v>
      </c>
      <c r="K36" s="15" t="s">
        <v>40</v>
      </c>
      <c r="L36" s="15" t="s">
        <v>42</v>
      </c>
      <c r="M36" s="15" t="s">
        <v>43</v>
      </c>
      <c r="N36" s="14" t="s">
        <v>44</v>
      </c>
      <c r="O36" s="28"/>
      <c r="P36" s="17">
        <v>1</v>
      </c>
      <c r="Q36" s="17">
        <v>1</v>
      </c>
      <c r="R36" s="17">
        <v>1</v>
      </c>
      <c r="S36" s="18">
        <v>1</v>
      </c>
      <c r="T36" s="18">
        <v>1</v>
      </c>
      <c r="U36" s="24"/>
      <c r="V36" s="19">
        <v>79932.94</v>
      </c>
      <c r="W36" s="23">
        <v>79932.94</v>
      </c>
      <c r="X36" s="20" t="e">
        <f t="shared" si="0"/>
        <v>#DIV/0!</v>
      </c>
      <c r="Y36" s="20">
        <f t="shared" si="1"/>
        <v>1</v>
      </c>
    </row>
    <row r="37" spans="1:25" s="36" customFormat="1" ht="12.75" customHeight="1" x14ac:dyDescent="0.2">
      <c r="A37" s="29"/>
      <c r="B37" s="11" t="s">
        <v>34</v>
      </c>
      <c r="C37" s="25" t="s">
        <v>35</v>
      </c>
      <c r="D37" s="26" t="s">
        <v>36</v>
      </c>
      <c r="E37" s="27" t="s">
        <v>37</v>
      </c>
      <c r="F37" s="27" t="s">
        <v>38</v>
      </c>
      <c r="G37" s="46" t="s">
        <v>103</v>
      </c>
      <c r="H37" s="15">
        <v>3036</v>
      </c>
      <c r="I37" s="16" t="s">
        <v>65</v>
      </c>
      <c r="J37" s="15" t="s">
        <v>40</v>
      </c>
      <c r="K37" s="15" t="s">
        <v>40</v>
      </c>
      <c r="L37" s="15" t="s">
        <v>42</v>
      </c>
      <c r="M37" s="15" t="s">
        <v>43</v>
      </c>
      <c r="N37" s="14" t="s">
        <v>44</v>
      </c>
      <c r="O37" s="28"/>
      <c r="P37" s="17">
        <v>1</v>
      </c>
      <c r="Q37" s="17">
        <v>1</v>
      </c>
      <c r="R37" s="17">
        <v>1</v>
      </c>
      <c r="S37" s="18">
        <v>1</v>
      </c>
      <c r="T37" s="18">
        <v>1</v>
      </c>
      <c r="U37" s="24"/>
      <c r="V37" s="19">
        <v>89669.95</v>
      </c>
      <c r="W37" s="23">
        <v>89669.95</v>
      </c>
      <c r="X37" s="20" t="e">
        <f t="shared" ref="X37:X40" si="2">W37/U37</f>
        <v>#DIV/0!</v>
      </c>
      <c r="Y37" s="20">
        <f t="shared" ref="Y37:Y40" si="3">W37/V37</f>
        <v>1</v>
      </c>
    </row>
    <row r="38" spans="1:25" s="36" customFormat="1" ht="12.75" customHeight="1" x14ac:dyDescent="0.2">
      <c r="A38" s="29"/>
      <c r="B38" s="11" t="s">
        <v>34</v>
      </c>
      <c r="C38" s="25" t="s">
        <v>35</v>
      </c>
      <c r="D38" s="26" t="s">
        <v>36</v>
      </c>
      <c r="E38" s="27" t="s">
        <v>37</v>
      </c>
      <c r="F38" s="27" t="s">
        <v>38</v>
      </c>
      <c r="G38" s="46" t="s">
        <v>104</v>
      </c>
      <c r="H38" s="15">
        <v>3036</v>
      </c>
      <c r="I38" s="16" t="s">
        <v>66</v>
      </c>
      <c r="J38" s="15" t="s">
        <v>40</v>
      </c>
      <c r="K38" s="15" t="s">
        <v>40</v>
      </c>
      <c r="L38" s="15" t="s">
        <v>42</v>
      </c>
      <c r="M38" s="15" t="s">
        <v>43</v>
      </c>
      <c r="N38" s="14" t="s">
        <v>44</v>
      </c>
      <c r="O38" s="28"/>
      <c r="P38" s="17">
        <v>1</v>
      </c>
      <c r="Q38" s="17">
        <v>1</v>
      </c>
      <c r="R38" s="17">
        <v>1</v>
      </c>
      <c r="S38" s="18">
        <v>1</v>
      </c>
      <c r="T38" s="18">
        <v>1</v>
      </c>
      <c r="U38" s="24"/>
      <c r="V38" s="19">
        <v>81971.509999999995</v>
      </c>
      <c r="W38" s="23">
        <v>81971.509999999995</v>
      </c>
      <c r="X38" s="20" t="e">
        <f t="shared" si="2"/>
        <v>#DIV/0!</v>
      </c>
      <c r="Y38" s="20">
        <f t="shared" si="3"/>
        <v>1</v>
      </c>
    </row>
    <row r="39" spans="1:25" s="36" customFormat="1" ht="12.75" customHeight="1" x14ac:dyDescent="0.2">
      <c r="A39" s="29"/>
      <c r="B39" s="11" t="s">
        <v>34</v>
      </c>
      <c r="C39" s="25" t="s">
        <v>35</v>
      </c>
      <c r="D39" s="26" t="s">
        <v>36</v>
      </c>
      <c r="E39" s="27" t="s">
        <v>37</v>
      </c>
      <c r="F39" s="27" t="s">
        <v>38</v>
      </c>
      <c r="G39" s="46" t="s">
        <v>105</v>
      </c>
      <c r="H39" s="15">
        <v>3036</v>
      </c>
      <c r="I39" s="16" t="s">
        <v>67</v>
      </c>
      <c r="J39" s="15" t="s">
        <v>40</v>
      </c>
      <c r="K39" s="15" t="s">
        <v>40</v>
      </c>
      <c r="L39" s="15" t="s">
        <v>42</v>
      </c>
      <c r="M39" s="15" t="s">
        <v>43</v>
      </c>
      <c r="N39" s="14" t="s">
        <v>44</v>
      </c>
      <c r="O39" s="28"/>
      <c r="P39" s="17">
        <v>1</v>
      </c>
      <c r="Q39" s="17">
        <v>1</v>
      </c>
      <c r="R39" s="17">
        <v>1</v>
      </c>
      <c r="S39" s="18">
        <v>1</v>
      </c>
      <c r="T39" s="18">
        <v>1</v>
      </c>
      <c r="U39" s="24"/>
      <c r="V39" s="19">
        <v>2714604.89</v>
      </c>
      <c r="W39" s="23">
        <v>95422.16</v>
      </c>
      <c r="X39" s="20" t="e">
        <f t="shared" si="2"/>
        <v>#DIV/0!</v>
      </c>
      <c r="Y39" s="20">
        <f t="shared" si="3"/>
        <v>3.5151399141552422E-2</v>
      </c>
    </row>
    <row r="40" spans="1:25" s="36" customFormat="1" ht="12.75" customHeight="1" x14ac:dyDescent="0.2">
      <c r="A40" s="29"/>
      <c r="B40" s="11" t="s">
        <v>34</v>
      </c>
      <c r="C40" s="43"/>
      <c r="D40" s="26" t="s">
        <v>36</v>
      </c>
      <c r="E40" s="27" t="s">
        <v>37</v>
      </c>
      <c r="F40" s="27" t="s">
        <v>38</v>
      </c>
      <c r="G40" s="46" t="s">
        <v>106</v>
      </c>
      <c r="H40" s="15">
        <v>3036</v>
      </c>
      <c r="I40" s="16" t="s">
        <v>68</v>
      </c>
      <c r="J40" s="15" t="s">
        <v>40</v>
      </c>
      <c r="K40" s="15" t="s">
        <v>40</v>
      </c>
      <c r="L40" s="15" t="s">
        <v>42</v>
      </c>
      <c r="M40" s="15" t="s">
        <v>43</v>
      </c>
      <c r="N40" s="14" t="s">
        <v>44</v>
      </c>
      <c r="O40" s="28"/>
      <c r="P40" s="17">
        <v>1</v>
      </c>
      <c r="Q40" s="17">
        <v>1</v>
      </c>
      <c r="R40" s="17">
        <v>1</v>
      </c>
      <c r="S40" s="18">
        <v>1</v>
      </c>
      <c r="T40" s="18">
        <v>1</v>
      </c>
      <c r="U40" s="24"/>
      <c r="V40" s="19">
        <v>27659303.73</v>
      </c>
      <c r="W40" s="23">
        <v>27644453.73</v>
      </c>
      <c r="X40" s="20" t="e">
        <f t="shared" si="2"/>
        <v>#DIV/0!</v>
      </c>
      <c r="Y40" s="20">
        <f t="shared" si="3"/>
        <v>0.99946311012941758</v>
      </c>
    </row>
    <row r="41" spans="1:25" x14ac:dyDescent="0.2">
      <c r="B41" s="30"/>
      <c r="C41" s="66" t="s">
        <v>69</v>
      </c>
      <c r="D41" s="67"/>
      <c r="E41" s="31"/>
      <c r="F41" s="32"/>
      <c r="G41" s="33"/>
      <c r="H41" s="34"/>
      <c r="I41" s="14"/>
      <c r="J41" s="15"/>
      <c r="K41" s="15"/>
      <c r="L41" s="15"/>
      <c r="M41" s="15"/>
      <c r="N41" s="14"/>
      <c r="O41" s="34"/>
      <c r="P41" s="17"/>
      <c r="Q41" s="17"/>
      <c r="R41" s="17"/>
      <c r="S41" s="18"/>
      <c r="T41" s="18"/>
      <c r="U41" s="35">
        <f>SUM(U10:U35)</f>
        <v>81936992.920000002</v>
      </c>
      <c r="V41" s="35">
        <f>SUM(V10:V40)</f>
        <v>183679867.00999999</v>
      </c>
      <c r="W41" s="35">
        <f>SUM(W10:W40)</f>
        <v>171091316.26999998</v>
      </c>
      <c r="X41" s="20">
        <f>W41/U41</f>
        <v>2.0880839065823014</v>
      </c>
      <c r="Y41" s="20">
        <f t="shared" si="1"/>
        <v>0.9314647220464578</v>
      </c>
    </row>
    <row r="42" spans="1:25" x14ac:dyDescent="0.2">
      <c r="B42" s="3" t="s">
        <v>70</v>
      </c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3"/>
      <c r="G43" s="3"/>
      <c r="H43" s="3"/>
      <c r="I43" s="3"/>
      <c r="J43" s="3"/>
      <c r="K43" s="3"/>
      <c r="L43" s="3"/>
      <c r="M43" s="3"/>
      <c r="N43" s="3"/>
      <c r="O43" s="3"/>
    </row>
    <row r="44" spans="1:25" x14ac:dyDescent="0.2">
      <c r="B44" s="3"/>
      <c r="G44" s="3"/>
      <c r="H44" s="3"/>
      <c r="I44" s="3"/>
      <c r="J44" s="3"/>
      <c r="K44" s="3"/>
      <c r="L44" s="3"/>
      <c r="M44" s="3"/>
      <c r="N44" s="3"/>
      <c r="O44" s="3"/>
      <c r="W44" s="44"/>
    </row>
    <row r="45" spans="1:25" x14ac:dyDescent="0.2">
      <c r="W45" s="45"/>
    </row>
    <row r="46" spans="1:25" x14ac:dyDescent="0.2">
      <c r="C46" s="37"/>
      <c r="D46" s="37"/>
      <c r="E46" s="37"/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7"/>
      <c r="Q46" s="37"/>
      <c r="R46" s="37"/>
      <c r="S46" s="37"/>
    </row>
    <row r="47" spans="1:25" ht="15" customHeight="1" x14ac:dyDescent="0.2">
      <c r="C47" s="38"/>
      <c r="D47" s="39" t="s">
        <v>71</v>
      </c>
      <c r="E47" s="38"/>
      <c r="F47" s="38"/>
      <c r="G47" s="38"/>
      <c r="H47" s="62"/>
      <c r="I47" s="62"/>
      <c r="J47" s="62"/>
      <c r="K47" s="62"/>
      <c r="L47" s="62"/>
      <c r="M47" s="62"/>
      <c r="N47" s="62"/>
      <c r="O47" s="62"/>
      <c r="P47" s="40" t="s">
        <v>72</v>
      </c>
      <c r="Q47" s="40"/>
      <c r="R47" s="40"/>
      <c r="S47" s="40"/>
      <c r="T47" s="40"/>
    </row>
    <row r="48" spans="1:25" ht="15" customHeight="1" x14ac:dyDescent="0.2">
      <c r="C48" s="64" t="s">
        <v>73</v>
      </c>
      <c r="D48" s="64"/>
      <c r="E48" s="64"/>
      <c r="F48" s="64"/>
      <c r="G48" s="64"/>
      <c r="H48" s="62"/>
      <c r="I48" s="62"/>
      <c r="J48" s="62"/>
      <c r="K48" s="62"/>
      <c r="L48" s="62"/>
      <c r="M48" s="62"/>
      <c r="N48" s="62"/>
      <c r="O48" s="62"/>
      <c r="P48" s="65" t="s">
        <v>74</v>
      </c>
      <c r="Q48" s="65"/>
      <c r="R48" s="65"/>
      <c r="S48" s="65"/>
      <c r="W48" s="41"/>
    </row>
    <row r="49" spans="17:17" x14ac:dyDescent="0.2">
      <c r="Q49" s="42"/>
    </row>
  </sheetData>
  <mergeCells count="34">
    <mergeCell ref="C48:G48"/>
    <mergeCell ref="H48:O48"/>
    <mergeCell ref="P48:S48"/>
    <mergeCell ref="U8:U9"/>
    <mergeCell ref="V8:V9"/>
    <mergeCell ref="G8:G9"/>
    <mergeCell ref="C41:D41"/>
    <mergeCell ref="W8:W9"/>
    <mergeCell ref="X8:Y8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ignoredErrors>
    <ignoredError sqref="D10:F36 D40:F40 D37:F39" numberStoredAsText="1"/>
    <ignoredError sqref="X27:X34 X17:Y17 Y13 X10:Y12 X14:Y14 X13 X36 X35 X37:X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2021-04-25T23:21:55Z</cp:lastPrinted>
  <dcterms:created xsi:type="dcterms:W3CDTF">2020-07-21T05:40:07Z</dcterms:created>
  <dcterms:modified xsi:type="dcterms:W3CDTF">2021-04-26T00:21:52Z</dcterms:modified>
</cp:coreProperties>
</file>