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3er trim 2020\6-INFORMACION-PROGRAMATICA\03-IR\"/>
    </mc:Choice>
  </mc:AlternateContent>
  <bookViews>
    <workbookView xWindow="0" yWindow="0" windowWidth="28800" windowHeight="12435"/>
  </bookViews>
  <sheets>
    <sheet name="IR" sheetId="1" r:id="rId1"/>
  </sheets>
  <definedNames>
    <definedName name="_xlnm.Print_Area" localSheetId="0">IR!$B$1:$Y$47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8" i="1" l="1"/>
  <c r="Y38" i="1" s="1"/>
  <c r="V38" i="1"/>
  <c r="U38" i="1"/>
  <c r="Y37" i="1"/>
  <c r="X37" i="1"/>
  <c r="Y36" i="1"/>
  <c r="X36" i="1"/>
  <c r="Y35" i="1"/>
  <c r="X35" i="1"/>
  <c r="Y34" i="1"/>
  <c r="X34" i="1"/>
  <c r="Y33" i="1"/>
  <c r="X33" i="1"/>
  <c r="Y32" i="1"/>
  <c r="X32" i="1"/>
  <c r="Y31" i="1"/>
  <c r="X31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X38" i="1" l="1"/>
</calcChain>
</file>

<file path=xl/sharedStrings.xml><?xml version="1.0" encoding="utf-8"?>
<sst xmlns="http://schemas.openxmlformats.org/spreadsheetml/2006/main" count="376" uniqueCount="78">
  <si>
    <t>INDICADORES PARA RESULTADOS</t>
  </si>
  <si>
    <t>Ente Público:</t>
  </si>
  <si>
    <t>UNIVERSIDAD POLITÉCNICA DE GUANAJUATO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</si>
  <si>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</si>
  <si>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</si>
  <si>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</si>
  <si>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</si>
  <si>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</si>
  <si>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</si>
  <si>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</si>
  <si>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</si>
  <si>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</si>
  <si>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</si>
  <si>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</si>
  <si>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</si>
  <si>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</si>
  <si>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</si>
  <si>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</si>
  <si>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</si>
  <si>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</si>
  <si>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</si>
  <si>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</si>
  <si>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</si>
  <si>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</si>
  <si>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</si>
  <si>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</si>
  <si>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</si>
  <si>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</si>
  <si>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</si>
  <si>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</si>
  <si>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</si>
  <si>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</si>
  <si>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</si>
  <si>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</si>
  <si>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- Guanajuato Educado</t>
  </si>
  <si>
    <t xml:space="preserve">Educación de caldiad al alcance de todos </t>
  </si>
  <si>
    <t>02</t>
  </si>
  <si>
    <t>05</t>
  </si>
  <si>
    <t>03</t>
  </si>
  <si>
    <t>Administración de lo</t>
  </si>
  <si>
    <t>Actividad</t>
  </si>
  <si>
    <t>Gestión</t>
  </si>
  <si>
    <t xml:space="preserve">Eficiencia </t>
  </si>
  <si>
    <t xml:space="preserve">Anual </t>
  </si>
  <si>
    <t>NA</t>
  </si>
  <si>
    <t>Atención de asuntos</t>
  </si>
  <si>
    <t>ACTUALIZACION DE PRO</t>
  </si>
  <si>
    <t>ADMINISTRACIÓN  E IM</t>
  </si>
  <si>
    <t>APLICACIÓN DE PLANES</t>
  </si>
  <si>
    <t>APOYOS PARA LA PROFE</t>
  </si>
  <si>
    <t>CAPACITACIÓN Y CERTI</t>
  </si>
  <si>
    <t>CURSOS Y EVENTOS DE</t>
  </si>
  <si>
    <t>DESARROLLAR NORMAS T</t>
  </si>
  <si>
    <t>GESTIÓN DE CERTIFICA</t>
  </si>
  <si>
    <t>INTEGRACIÓN Y DIFUSI</t>
  </si>
  <si>
    <t>MANTENIMIENTO DE LA</t>
  </si>
  <si>
    <t>OPERACIÓN DE OTORGAM</t>
  </si>
  <si>
    <t>OPERACIÓN DE SERVICI</t>
  </si>
  <si>
    <t>REALIZACIÓN DE FOROS</t>
  </si>
  <si>
    <t>PNPC</t>
  </si>
  <si>
    <t>DESARROLLO PRODUCTOS</t>
  </si>
  <si>
    <t>PNCP</t>
  </si>
  <si>
    <t>COMPUESTOS BIOACTIVO</t>
  </si>
  <si>
    <t>MORF. CÉLULAS MADRE</t>
  </si>
  <si>
    <t>Emiliano Villordo</t>
  </si>
  <si>
    <t>PATRICIA IBARRA</t>
  </si>
  <si>
    <t>MAYDA L RAMIREZ</t>
  </si>
  <si>
    <t>Vocacionamiento UPG</t>
  </si>
  <si>
    <t>UPG CORTAZAR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</si>
  <si>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</si>
  <si>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</si>
  <si>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</si>
  <si>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</si>
  <si>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ENCARGADO DE DESPACHO DE RECTORIA</t>
  </si>
  <si>
    <t>SECRETARIO ADMINISTRATIVO</t>
  </si>
  <si>
    <t>Del 1° de Enero al 30 de Septiembre de 2020</t>
  </si>
  <si>
    <t>PROGRAMA DE GESTION</t>
  </si>
  <si>
    <t>Dirección estratégic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</si>
</sst>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66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6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6" fillId="0" borderId="5" xfId="0" applyFont="1" applyFill="1" applyBorder="1"/>
    <xf numFmtId="0" fontId="3" fillId="0" borderId="5" xfId="0" applyFont="1" applyFill="1" applyBorder="1" applyAlignment="1">
      <alignment vertical="center" wrapText="1"/>
    </xf>
    <xf numFmtId="0" fontId="6" fillId="0" borderId="5" xfId="0" quotePrefix="1" applyFont="1" applyFill="1" applyBorder="1"/>
    <xf numFmtId="0" fontId="3" fillId="3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9" fontId="6" fillId="0" borderId="5" xfId="2" applyFont="1" applyFill="1" applyBorder="1" applyAlignment="1">
      <alignment horizontal="center"/>
    </xf>
    <xf numFmtId="9" fontId="6" fillId="0" borderId="5" xfId="2" applyFont="1" applyFill="1" applyBorder="1"/>
    <xf numFmtId="4" fontId="3" fillId="3" borderId="5" xfId="0" applyNumberFormat="1" applyFont="1" applyFill="1" applyBorder="1" applyAlignment="1">
      <alignment horizontal="right" vertical="center" wrapText="1"/>
    </xf>
    <xf numFmtId="9" fontId="3" fillId="0" borderId="5" xfId="2" applyFont="1" applyBorder="1" applyAlignment="1">
      <alignment horizontal="right"/>
    </xf>
    <xf numFmtId="43" fontId="3" fillId="3" borderId="5" xfId="0" applyNumberFormat="1" applyFont="1" applyFill="1" applyBorder="1" applyAlignment="1">
      <alignment horizontal="right" vertical="center" wrapText="1"/>
    </xf>
    <xf numFmtId="43" fontId="3" fillId="3" borderId="5" xfId="1" applyFont="1" applyFill="1" applyBorder="1" applyAlignment="1">
      <alignment horizontal="right" vertical="top" wrapText="1"/>
    </xf>
    <xf numFmtId="43" fontId="3" fillId="3" borderId="5" xfId="1" applyFont="1" applyFill="1" applyBorder="1" applyAlignment="1">
      <alignment horizontal="right" vertical="center" wrapText="1"/>
    </xf>
    <xf numFmtId="43" fontId="3" fillId="3" borderId="5" xfId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6" fillId="0" borderId="6" xfId="0" applyFont="1" applyFill="1" applyBorder="1"/>
    <xf numFmtId="0" fontId="6" fillId="0" borderId="6" xfId="0" quotePrefix="1" applyFont="1" applyFill="1" applyBorder="1"/>
    <xf numFmtId="0" fontId="3" fillId="0" borderId="7" xfId="0" applyFont="1" applyFill="1" applyBorder="1" applyAlignment="1">
      <alignment horizontal="left" vertical="center" wrapText="1"/>
    </xf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right" vertical="center" wrapText="1"/>
    </xf>
    <xf numFmtId="43" fontId="5" fillId="3" borderId="5" xfId="1" applyFont="1" applyFill="1" applyBorder="1" applyAlignment="1">
      <alignment vertical="center" wrapText="1"/>
    </xf>
    <xf numFmtId="0" fontId="5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44" fontId="3" fillId="0" borderId="0" xfId="0" applyNumberFormat="1" applyFont="1"/>
    <xf numFmtId="0" fontId="3" fillId="0" borderId="0" xfId="0" applyFont="1" applyAlignment="1">
      <alignment horizontal="center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6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 indent="3"/>
    </xf>
    <xf numFmtId="0" fontId="5" fillId="3" borderId="4" xfId="0" applyFont="1" applyFill="1" applyBorder="1" applyAlignment="1">
      <alignment horizontal="left" vertical="center" wrapText="1" indent="3"/>
    </xf>
    <xf numFmtId="0" fontId="2" fillId="2" borderId="8" xfId="3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vertical="center" wrapText="1"/>
    </xf>
  </cellXfs>
  <cellStyles count="4">
    <cellStyle name="Millares" xfId="1" builtinId="3"/>
    <cellStyle name="Normal" xfId="0" builtinId="0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showGridLines="0" tabSelected="1" topLeftCell="A28" zoomScale="85" zoomScaleNormal="85" workbookViewId="0">
      <selection activeCell="T43" sqref="T43"/>
    </sheetView>
  </sheetViews>
  <sheetFormatPr baseColWidth="10" defaultRowHeight="12.75" x14ac:dyDescent="0.2"/>
  <cols>
    <col min="1" max="1" width="2.140625" style="3" customWidth="1"/>
    <col min="2" max="2" width="5.85546875" style="1" customWidth="1"/>
    <col min="3" max="3" width="15.7109375" style="1" customWidth="1"/>
    <col min="4" max="5" width="3.140625" style="1" customWidth="1"/>
    <col min="6" max="6" width="3.28515625" style="1" customWidth="1"/>
    <col min="7" max="7" width="11.140625" style="1" customWidth="1"/>
    <col min="8" max="8" width="5.42578125" style="1" customWidth="1"/>
    <col min="9" max="9" width="14.5703125" style="1" customWidth="1"/>
    <col min="10" max="10" width="10" style="1" customWidth="1"/>
    <col min="11" max="11" width="8.85546875" style="1" customWidth="1"/>
    <col min="12" max="12" width="10.85546875" style="1" customWidth="1"/>
    <col min="13" max="13" width="12.7109375" style="1" customWidth="1"/>
    <col min="14" max="14" width="10.28515625" style="1" customWidth="1"/>
    <col min="15" max="15" width="11" style="1" customWidth="1"/>
    <col min="16" max="16" width="8" style="3" customWidth="1"/>
    <col min="17" max="17" width="7.140625" style="1" customWidth="1"/>
    <col min="18" max="19" width="8.5703125" style="1" customWidth="1"/>
    <col min="20" max="20" width="6.85546875" style="1" customWidth="1"/>
    <col min="21" max="21" width="14.7109375" style="1" customWidth="1"/>
    <col min="22" max="22" width="15.85546875" style="1" customWidth="1"/>
    <col min="23" max="23" width="15.140625" style="1" customWidth="1"/>
    <col min="24" max="16384" width="11.42578125" style="1"/>
  </cols>
  <sheetData>
    <row r="1" spans="2:25" ht="6" customHeight="1" x14ac:dyDescent="0.2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2:25" ht="13.5" customHeight="1" x14ac:dyDescent="0.2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2:25" ht="20.25" customHeight="1" x14ac:dyDescent="0.2">
      <c r="B3" s="57" t="s">
        <v>75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2:25" s="3" customFormat="1" ht="8.2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25" s="3" customFormat="1" ht="24" customHeight="1" x14ac:dyDescent="0.2">
      <c r="D5" s="4" t="s">
        <v>1</v>
      </c>
      <c r="E5" s="5" t="s">
        <v>2</v>
      </c>
      <c r="F5" s="5"/>
      <c r="G5" s="6"/>
      <c r="H5" s="5"/>
      <c r="I5" s="5"/>
      <c r="J5" s="5"/>
      <c r="K5" s="5"/>
      <c r="L5" s="7"/>
      <c r="M5" s="7"/>
      <c r="N5" s="8"/>
      <c r="O5" s="2"/>
    </row>
    <row r="6" spans="2:25" s="3" customFormat="1" ht="8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25" ht="15" customHeight="1" x14ac:dyDescent="0.2">
      <c r="B7" s="58" t="s">
        <v>3</v>
      </c>
      <c r="C7" s="59"/>
      <c r="D7" s="60" t="s">
        <v>4</v>
      </c>
      <c r="E7" s="61"/>
      <c r="F7" s="61"/>
      <c r="G7" s="61"/>
      <c r="H7" s="62"/>
      <c r="I7" s="63" t="s">
        <v>5</v>
      </c>
      <c r="J7" s="63"/>
      <c r="K7" s="63"/>
      <c r="L7" s="63"/>
      <c r="M7" s="63"/>
      <c r="N7" s="63"/>
      <c r="O7" s="63"/>
      <c r="P7" s="63" t="s">
        <v>6</v>
      </c>
      <c r="Q7" s="63"/>
      <c r="R7" s="63"/>
      <c r="S7" s="63"/>
      <c r="T7" s="63"/>
      <c r="U7" s="63" t="s">
        <v>7</v>
      </c>
      <c r="V7" s="63"/>
      <c r="W7" s="63"/>
      <c r="X7" s="63"/>
      <c r="Y7" s="63"/>
    </row>
    <row r="8" spans="2:25" ht="12.75" customHeight="1" x14ac:dyDescent="0.2">
      <c r="B8" s="55" t="s">
        <v>8</v>
      </c>
      <c r="C8" s="55" t="s">
        <v>9</v>
      </c>
      <c r="D8" s="53" t="s">
        <v>10</v>
      </c>
      <c r="E8" s="53" t="s">
        <v>11</v>
      </c>
      <c r="F8" s="53" t="s">
        <v>12</v>
      </c>
      <c r="G8" s="53" t="s">
        <v>13</v>
      </c>
      <c r="H8" s="53" t="s">
        <v>14</v>
      </c>
      <c r="I8" s="46" t="s">
        <v>15</v>
      </c>
      <c r="J8" s="46" t="s">
        <v>16</v>
      </c>
      <c r="K8" s="46" t="s">
        <v>17</v>
      </c>
      <c r="L8" s="46" t="s">
        <v>18</v>
      </c>
      <c r="M8" s="46" t="s">
        <v>19</v>
      </c>
      <c r="N8" s="46" t="s">
        <v>20</v>
      </c>
      <c r="O8" s="46" t="s">
        <v>21</v>
      </c>
      <c r="P8" s="46" t="s">
        <v>22</v>
      </c>
      <c r="Q8" s="46" t="s">
        <v>23</v>
      </c>
      <c r="R8" s="46" t="s">
        <v>24</v>
      </c>
      <c r="S8" s="48" t="s">
        <v>25</v>
      </c>
      <c r="T8" s="49"/>
      <c r="U8" s="46" t="s">
        <v>26</v>
      </c>
      <c r="V8" s="46" t="s">
        <v>27</v>
      </c>
      <c r="W8" s="46" t="s">
        <v>28</v>
      </c>
      <c r="X8" s="48" t="s">
        <v>29</v>
      </c>
      <c r="Y8" s="49"/>
    </row>
    <row r="9" spans="2:25" ht="21" customHeight="1" x14ac:dyDescent="0.2">
      <c r="B9" s="56"/>
      <c r="C9" s="56"/>
      <c r="D9" s="54"/>
      <c r="E9" s="54"/>
      <c r="F9" s="54"/>
      <c r="G9" s="54"/>
      <c r="H9" s="54"/>
      <c r="I9" s="52"/>
      <c r="J9" s="52"/>
      <c r="K9" s="52"/>
      <c r="L9" s="52"/>
      <c r="M9" s="52"/>
      <c r="N9" s="52"/>
      <c r="O9" s="52"/>
      <c r="P9" s="52"/>
      <c r="Q9" s="52"/>
      <c r="R9" s="52"/>
      <c r="S9" s="9" t="s">
        <v>30</v>
      </c>
      <c r="T9" s="9" t="s">
        <v>31</v>
      </c>
      <c r="U9" s="47"/>
      <c r="V9" s="47"/>
      <c r="W9" s="47"/>
      <c r="X9" s="10" t="s">
        <v>32</v>
      </c>
      <c r="Y9" s="10" t="s">
        <v>33</v>
      </c>
    </row>
    <row r="10" spans="2:25" ht="36" customHeight="1" x14ac:dyDescent="0.2">
      <c r="B10" s="11" t="s">
        <v>34</v>
      </c>
      <c r="C10" s="12" t="s">
        <v>35</v>
      </c>
      <c r="D10" s="11" t="s">
        <v>36</v>
      </c>
      <c r="E10" s="13" t="s">
        <v>37</v>
      </c>
      <c r="F10" s="13" t="s">
        <v>38</v>
      </c>
      <c r="G10" s="14" t="s">
        <v>76</v>
      </c>
      <c r="H10" s="15">
        <v>3036</v>
      </c>
      <c r="I10" s="14" t="s">
        <v>76</v>
      </c>
      <c r="J10" s="15" t="s">
        <v>40</v>
      </c>
      <c r="K10" s="15" t="s">
        <v>41</v>
      </c>
      <c r="L10" s="15" t="s">
        <v>42</v>
      </c>
      <c r="M10" s="15" t="s">
        <v>43</v>
      </c>
      <c r="N10" s="14" t="s">
        <v>44</v>
      </c>
      <c r="O10" s="16"/>
      <c r="P10" s="17">
        <v>1</v>
      </c>
      <c r="Q10" s="17">
        <v>1</v>
      </c>
      <c r="R10" s="17">
        <v>1</v>
      </c>
      <c r="S10" s="18">
        <v>1</v>
      </c>
      <c r="T10" s="18">
        <v>1</v>
      </c>
      <c r="U10" s="19">
        <v>33581371.039999999</v>
      </c>
      <c r="V10" s="19">
        <v>60285731.219999999</v>
      </c>
      <c r="W10" s="19">
        <v>52265</v>
      </c>
      <c r="X10" s="20">
        <f>W10/U10</f>
        <v>1.5563688551532113E-3</v>
      </c>
      <c r="Y10" s="20">
        <f>W10/V10</f>
        <v>8.6695473277532227E-4</v>
      </c>
    </row>
    <row r="11" spans="2:25" ht="38.25" x14ac:dyDescent="0.2">
      <c r="B11" s="11" t="s">
        <v>34</v>
      </c>
      <c r="C11" s="12" t="s">
        <v>35</v>
      </c>
      <c r="D11" s="11" t="s">
        <v>36</v>
      </c>
      <c r="E11" s="13" t="s">
        <v>37</v>
      </c>
      <c r="F11" s="13" t="s">
        <v>38</v>
      </c>
      <c r="G11" s="14" t="s">
        <v>39</v>
      </c>
      <c r="H11" s="15">
        <v>3036</v>
      </c>
      <c r="I11" s="14" t="s">
        <v>39</v>
      </c>
      <c r="J11" s="15" t="s">
        <v>40</v>
      </c>
      <c r="K11" s="15" t="s">
        <v>41</v>
      </c>
      <c r="L11" s="15" t="s">
        <v>42</v>
      </c>
      <c r="M11" s="15" t="s">
        <v>43</v>
      </c>
      <c r="N11" s="14" t="s">
        <v>44</v>
      </c>
      <c r="O11" s="16"/>
      <c r="P11" s="17">
        <v>1</v>
      </c>
      <c r="Q11" s="17">
        <v>1</v>
      </c>
      <c r="R11" s="17">
        <v>1</v>
      </c>
      <c r="S11" s="18">
        <v>1</v>
      </c>
      <c r="T11" s="18">
        <v>1</v>
      </c>
      <c r="U11" s="21">
        <v>3477148.93</v>
      </c>
      <c r="V11" s="19">
        <v>3968852.67</v>
      </c>
      <c r="W11" s="21">
        <v>33871915.990000002</v>
      </c>
      <c r="X11" s="20">
        <f t="shared" ref="X11:X37" si="0">W11/U11</f>
        <v>9.7412899682729446</v>
      </c>
      <c r="Y11" s="20">
        <f t="shared" ref="Y11:Y38" si="1">W11/V11</f>
        <v>8.5344352150013183</v>
      </c>
    </row>
    <row r="12" spans="2:25" ht="38.25" x14ac:dyDescent="0.2">
      <c r="B12" s="11" t="s">
        <v>34</v>
      </c>
      <c r="C12" s="12" t="s">
        <v>35</v>
      </c>
      <c r="D12" s="11" t="s">
        <v>36</v>
      </c>
      <c r="E12" s="13" t="s">
        <v>37</v>
      </c>
      <c r="F12" s="13" t="s">
        <v>38</v>
      </c>
      <c r="G12" s="14" t="s">
        <v>77</v>
      </c>
      <c r="H12" s="15">
        <v>3036</v>
      </c>
      <c r="I12" s="14" t="s">
        <v>77</v>
      </c>
      <c r="J12" s="15" t="s">
        <v>40</v>
      </c>
      <c r="K12" s="15" t="s">
        <v>41</v>
      </c>
      <c r="L12" s="15" t="s">
        <v>42</v>
      </c>
      <c r="M12" s="15" t="s">
        <v>43</v>
      </c>
      <c r="N12" s="14" t="s">
        <v>44</v>
      </c>
      <c r="O12" s="16"/>
      <c r="P12" s="17">
        <v>1</v>
      </c>
      <c r="Q12" s="17">
        <v>1</v>
      </c>
      <c r="R12" s="17">
        <v>1</v>
      </c>
      <c r="S12" s="18">
        <v>1</v>
      </c>
      <c r="T12" s="18">
        <v>1</v>
      </c>
      <c r="U12" s="22">
        <v>1785212.2</v>
      </c>
      <c r="V12" s="19">
        <v>2008302.19</v>
      </c>
      <c r="W12" s="22">
        <v>3487031.53</v>
      </c>
      <c r="X12" s="20">
        <f t="shared" si="0"/>
        <v>1.9532868585594474</v>
      </c>
      <c r="Y12" s="20">
        <f t="shared" si="1"/>
        <v>1.7363081847757185</v>
      </c>
    </row>
    <row r="13" spans="2:25" ht="38.25" x14ac:dyDescent="0.2">
      <c r="B13" s="11" t="s">
        <v>34</v>
      </c>
      <c r="C13" s="12" t="s">
        <v>35</v>
      </c>
      <c r="D13" s="11" t="s">
        <v>36</v>
      </c>
      <c r="E13" s="13" t="s">
        <v>37</v>
      </c>
      <c r="F13" s="13" t="s">
        <v>38</v>
      </c>
      <c r="G13" s="14" t="s">
        <v>45</v>
      </c>
      <c r="H13" s="15">
        <v>3036</v>
      </c>
      <c r="I13" s="14" t="s">
        <v>45</v>
      </c>
      <c r="J13" s="15" t="s">
        <v>40</v>
      </c>
      <c r="K13" s="15" t="s">
        <v>40</v>
      </c>
      <c r="L13" s="15" t="s">
        <v>42</v>
      </c>
      <c r="M13" s="15" t="s">
        <v>43</v>
      </c>
      <c r="N13" s="14" t="s">
        <v>44</v>
      </c>
      <c r="O13" s="16"/>
      <c r="P13" s="17">
        <v>1</v>
      </c>
      <c r="Q13" s="17">
        <v>1</v>
      </c>
      <c r="R13" s="17">
        <v>1</v>
      </c>
      <c r="S13" s="18">
        <v>1</v>
      </c>
      <c r="T13" s="18">
        <v>1</v>
      </c>
      <c r="U13" s="23"/>
      <c r="V13" s="19"/>
      <c r="W13" s="19">
        <v>1635658.69</v>
      </c>
      <c r="X13" s="20" t="e">
        <f t="shared" si="0"/>
        <v>#DIV/0!</v>
      </c>
      <c r="Y13" s="20" t="e">
        <f t="shared" si="1"/>
        <v>#DIV/0!</v>
      </c>
    </row>
    <row r="14" spans="2:25" ht="38.25" x14ac:dyDescent="0.2">
      <c r="B14" s="11" t="s">
        <v>34</v>
      </c>
      <c r="C14" s="12" t="s">
        <v>35</v>
      </c>
      <c r="D14" s="11" t="s">
        <v>36</v>
      </c>
      <c r="E14" s="13" t="s">
        <v>37</v>
      </c>
      <c r="F14" s="13" t="s">
        <v>38</v>
      </c>
      <c r="G14" s="14" t="s">
        <v>68</v>
      </c>
      <c r="H14" s="15">
        <v>3036</v>
      </c>
      <c r="I14" s="14" t="s">
        <v>68</v>
      </c>
      <c r="J14" s="15" t="s">
        <v>40</v>
      </c>
      <c r="K14" s="15" t="s">
        <v>40</v>
      </c>
      <c r="L14" s="15" t="s">
        <v>42</v>
      </c>
      <c r="M14" s="15" t="s">
        <v>43</v>
      </c>
      <c r="N14" s="14" t="s">
        <v>44</v>
      </c>
      <c r="O14" s="16"/>
      <c r="P14" s="17">
        <v>1</v>
      </c>
      <c r="Q14" s="17">
        <v>1</v>
      </c>
      <c r="R14" s="17">
        <v>1</v>
      </c>
      <c r="S14" s="18">
        <v>1</v>
      </c>
      <c r="T14" s="18">
        <v>1</v>
      </c>
      <c r="U14" s="23">
        <v>100000</v>
      </c>
      <c r="V14" s="19">
        <v>100000</v>
      </c>
      <c r="W14" s="19">
        <v>149473.95000000001</v>
      </c>
      <c r="X14" s="20">
        <f t="shared" si="0"/>
        <v>1.4947395000000001</v>
      </c>
      <c r="Y14" s="20">
        <f t="shared" si="1"/>
        <v>1.4947395000000001</v>
      </c>
    </row>
    <row r="15" spans="2:25" ht="38.25" x14ac:dyDescent="0.2">
      <c r="B15" s="11" t="s">
        <v>34</v>
      </c>
      <c r="C15" s="12" t="s">
        <v>35</v>
      </c>
      <c r="D15" s="11" t="s">
        <v>36</v>
      </c>
      <c r="E15" s="13" t="s">
        <v>37</v>
      </c>
      <c r="F15" s="13" t="s">
        <v>38</v>
      </c>
      <c r="G15" s="14" t="s">
        <v>46</v>
      </c>
      <c r="H15" s="15">
        <v>3036</v>
      </c>
      <c r="I15" s="14" t="s">
        <v>46</v>
      </c>
      <c r="J15" s="15" t="s">
        <v>40</v>
      </c>
      <c r="K15" s="15" t="s">
        <v>40</v>
      </c>
      <c r="L15" s="15" t="s">
        <v>42</v>
      </c>
      <c r="M15" s="15" t="s">
        <v>43</v>
      </c>
      <c r="N15" s="14" t="s">
        <v>44</v>
      </c>
      <c r="O15" s="16"/>
      <c r="P15" s="17">
        <v>1</v>
      </c>
      <c r="Q15" s="17">
        <v>1</v>
      </c>
      <c r="R15" s="17">
        <v>1</v>
      </c>
      <c r="S15" s="18">
        <v>1</v>
      </c>
      <c r="T15" s="18">
        <v>1</v>
      </c>
      <c r="U15" s="23">
        <v>31863263</v>
      </c>
      <c r="V15" s="19">
        <v>49052148.270000003</v>
      </c>
      <c r="W15" s="23"/>
      <c r="X15" s="20">
        <f t="shared" si="0"/>
        <v>0</v>
      </c>
      <c r="Y15" s="20">
        <f t="shared" si="1"/>
        <v>0</v>
      </c>
    </row>
    <row r="16" spans="2:25" ht="38.25" x14ac:dyDescent="0.2">
      <c r="B16" s="11" t="s">
        <v>34</v>
      </c>
      <c r="C16" s="12" t="s">
        <v>35</v>
      </c>
      <c r="D16" s="11" t="s">
        <v>36</v>
      </c>
      <c r="E16" s="13" t="s">
        <v>37</v>
      </c>
      <c r="F16" s="13" t="s">
        <v>38</v>
      </c>
      <c r="G16" s="14" t="s">
        <v>47</v>
      </c>
      <c r="H16" s="15">
        <v>3036</v>
      </c>
      <c r="I16" s="14" t="s">
        <v>47</v>
      </c>
      <c r="J16" s="15" t="s">
        <v>40</v>
      </c>
      <c r="K16" s="15" t="s">
        <v>40</v>
      </c>
      <c r="L16" s="15" t="s">
        <v>42</v>
      </c>
      <c r="M16" s="15" t="s">
        <v>43</v>
      </c>
      <c r="N16" s="14" t="s">
        <v>44</v>
      </c>
      <c r="O16" s="16"/>
      <c r="P16" s="17">
        <v>1</v>
      </c>
      <c r="Q16" s="17">
        <v>1</v>
      </c>
      <c r="R16" s="17">
        <v>1</v>
      </c>
      <c r="S16" s="18">
        <v>1</v>
      </c>
      <c r="T16" s="18">
        <v>1</v>
      </c>
      <c r="U16" s="24">
        <v>644520</v>
      </c>
      <c r="V16" s="19">
        <v>4249024</v>
      </c>
      <c r="W16" s="23">
        <v>44230420.369999997</v>
      </c>
      <c r="X16" s="20">
        <f t="shared" si="0"/>
        <v>68.625365186495372</v>
      </c>
      <c r="Y16" s="20">
        <f t="shared" si="1"/>
        <v>10.409548256258377</v>
      </c>
    </row>
    <row r="17" spans="2:25" ht="38.25" x14ac:dyDescent="0.2">
      <c r="B17" s="11" t="s">
        <v>34</v>
      </c>
      <c r="C17" s="12" t="s">
        <v>35</v>
      </c>
      <c r="D17" s="11" t="s">
        <v>36</v>
      </c>
      <c r="E17" s="13" t="s">
        <v>37</v>
      </c>
      <c r="F17" s="13" t="s">
        <v>38</v>
      </c>
      <c r="G17" s="14" t="s">
        <v>48</v>
      </c>
      <c r="H17" s="15">
        <v>3036</v>
      </c>
      <c r="I17" s="14" t="s">
        <v>48</v>
      </c>
      <c r="J17" s="15" t="s">
        <v>40</v>
      </c>
      <c r="K17" s="15" t="s">
        <v>40</v>
      </c>
      <c r="L17" s="15" t="s">
        <v>42</v>
      </c>
      <c r="M17" s="15" t="s">
        <v>43</v>
      </c>
      <c r="N17" s="14" t="s">
        <v>44</v>
      </c>
      <c r="O17" s="16"/>
      <c r="P17" s="17">
        <v>1</v>
      </c>
      <c r="Q17" s="17">
        <v>1</v>
      </c>
      <c r="R17" s="17">
        <v>1</v>
      </c>
      <c r="S17" s="18">
        <v>1</v>
      </c>
      <c r="T17" s="18">
        <v>1</v>
      </c>
      <c r="U17" s="24">
        <v>340000</v>
      </c>
      <c r="V17" s="19">
        <v>2502792</v>
      </c>
      <c r="W17" s="23">
        <v>1085279.29</v>
      </c>
      <c r="X17" s="20">
        <f t="shared" si="0"/>
        <v>3.1919979117647062</v>
      </c>
      <c r="Y17" s="20">
        <f t="shared" si="1"/>
        <v>0.43362744087403188</v>
      </c>
    </row>
    <row r="18" spans="2:25" ht="38.25" x14ac:dyDescent="0.2">
      <c r="B18" s="11" t="s">
        <v>34</v>
      </c>
      <c r="C18" s="12" t="s">
        <v>35</v>
      </c>
      <c r="D18" s="11" t="s">
        <v>36</v>
      </c>
      <c r="E18" s="13" t="s">
        <v>37</v>
      </c>
      <c r="F18" s="13" t="s">
        <v>38</v>
      </c>
      <c r="G18" s="14" t="s">
        <v>49</v>
      </c>
      <c r="H18" s="15">
        <v>3036</v>
      </c>
      <c r="I18" s="14" t="s">
        <v>49</v>
      </c>
      <c r="J18" s="15" t="s">
        <v>40</v>
      </c>
      <c r="K18" s="15" t="s">
        <v>40</v>
      </c>
      <c r="L18" s="15" t="s">
        <v>42</v>
      </c>
      <c r="M18" s="15" t="s">
        <v>43</v>
      </c>
      <c r="N18" s="14" t="s">
        <v>44</v>
      </c>
      <c r="O18" s="16"/>
      <c r="P18" s="17">
        <v>1</v>
      </c>
      <c r="Q18" s="17">
        <v>1</v>
      </c>
      <c r="R18" s="17">
        <v>1</v>
      </c>
      <c r="S18" s="18">
        <v>1</v>
      </c>
      <c r="T18" s="18">
        <v>1</v>
      </c>
      <c r="U18" s="24">
        <v>20000</v>
      </c>
      <c r="V18" s="19">
        <v>20000</v>
      </c>
      <c r="W18" s="23">
        <v>2004345.47</v>
      </c>
      <c r="X18" s="20">
        <f t="shared" si="0"/>
        <v>100.2172735</v>
      </c>
      <c r="Y18" s="20">
        <f t="shared" si="1"/>
        <v>100.2172735</v>
      </c>
    </row>
    <row r="19" spans="2:25" ht="38.25" x14ac:dyDescent="0.2">
      <c r="B19" s="11" t="s">
        <v>34</v>
      </c>
      <c r="C19" s="12" t="s">
        <v>35</v>
      </c>
      <c r="D19" s="11" t="s">
        <v>36</v>
      </c>
      <c r="E19" s="13" t="s">
        <v>37</v>
      </c>
      <c r="F19" s="13" t="s">
        <v>38</v>
      </c>
      <c r="G19" s="14" t="s">
        <v>50</v>
      </c>
      <c r="H19" s="15">
        <v>3036</v>
      </c>
      <c r="I19" s="14" t="s">
        <v>50</v>
      </c>
      <c r="J19" s="15" t="s">
        <v>40</v>
      </c>
      <c r="K19" s="15" t="s">
        <v>40</v>
      </c>
      <c r="L19" s="15" t="s">
        <v>42</v>
      </c>
      <c r="M19" s="15" t="s">
        <v>43</v>
      </c>
      <c r="N19" s="14" t="s">
        <v>44</v>
      </c>
      <c r="O19" s="16"/>
      <c r="P19" s="17">
        <v>1</v>
      </c>
      <c r="Q19" s="17">
        <v>1</v>
      </c>
      <c r="R19" s="17">
        <v>1</v>
      </c>
      <c r="S19" s="18">
        <v>1</v>
      </c>
      <c r="T19" s="18">
        <v>1</v>
      </c>
      <c r="U19" s="24">
        <v>1738150</v>
      </c>
      <c r="V19" s="19">
        <v>2791496.23</v>
      </c>
      <c r="W19" s="23"/>
      <c r="X19" s="20">
        <f t="shared" si="0"/>
        <v>0</v>
      </c>
      <c r="Y19" s="20">
        <f t="shared" si="1"/>
        <v>0</v>
      </c>
    </row>
    <row r="20" spans="2:25" ht="38.25" x14ac:dyDescent="0.2">
      <c r="B20" s="11" t="s">
        <v>34</v>
      </c>
      <c r="C20" s="12" t="s">
        <v>35</v>
      </c>
      <c r="D20" s="11" t="s">
        <v>36</v>
      </c>
      <c r="E20" s="13" t="s">
        <v>37</v>
      </c>
      <c r="F20" s="13" t="s">
        <v>38</v>
      </c>
      <c r="G20" s="14" t="s">
        <v>51</v>
      </c>
      <c r="H20" s="15">
        <v>3036</v>
      </c>
      <c r="I20" s="14" t="s">
        <v>51</v>
      </c>
      <c r="J20" s="15" t="s">
        <v>40</v>
      </c>
      <c r="K20" s="15" t="s">
        <v>40</v>
      </c>
      <c r="L20" s="15" t="s">
        <v>42</v>
      </c>
      <c r="M20" s="15" t="s">
        <v>43</v>
      </c>
      <c r="N20" s="14" t="s">
        <v>44</v>
      </c>
      <c r="O20" s="16"/>
      <c r="P20" s="17">
        <v>1</v>
      </c>
      <c r="Q20" s="17">
        <v>1</v>
      </c>
      <c r="R20" s="17">
        <v>1</v>
      </c>
      <c r="S20" s="18">
        <v>1</v>
      </c>
      <c r="T20" s="18">
        <v>1</v>
      </c>
      <c r="U20" s="24">
        <v>180000</v>
      </c>
      <c r="V20" s="19">
        <v>180000</v>
      </c>
      <c r="W20" s="23">
        <v>1762975.16</v>
      </c>
      <c r="X20" s="20">
        <f t="shared" si="0"/>
        <v>9.7943064444444445</v>
      </c>
      <c r="Y20" s="20">
        <f t="shared" si="1"/>
        <v>9.7943064444444445</v>
      </c>
    </row>
    <row r="21" spans="2:25" ht="38.25" x14ac:dyDescent="0.2">
      <c r="B21" s="11" t="s">
        <v>34</v>
      </c>
      <c r="C21" s="12" t="s">
        <v>35</v>
      </c>
      <c r="D21" s="11" t="s">
        <v>36</v>
      </c>
      <c r="E21" s="13" t="s">
        <v>37</v>
      </c>
      <c r="F21" s="13" t="s">
        <v>38</v>
      </c>
      <c r="G21" s="14" t="s">
        <v>52</v>
      </c>
      <c r="H21" s="15">
        <v>3036</v>
      </c>
      <c r="I21" s="14" t="s">
        <v>52</v>
      </c>
      <c r="J21" s="15" t="s">
        <v>40</v>
      </c>
      <c r="K21" s="15" t="s">
        <v>40</v>
      </c>
      <c r="L21" s="15" t="s">
        <v>42</v>
      </c>
      <c r="M21" s="15" t="s">
        <v>43</v>
      </c>
      <c r="N21" s="14" t="s">
        <v>44</v>
      </c>
      <c r="O21" s="16"/>
      <c r="P21" s="17">
        <v>1</v>
      </c>
      <c r="Q21" s="17">
        <v>1</v>
      </c>
      <c r="R21" s="17">
        <v>1</v>
      </c>
      <c r="S21" s="18">
        <v>1</v>
      </c>
      <c r="T21" s="18">
        <v>1</v>
      </c>
      <c r="U21" s="24">
        <v>598090</v>
      </c>
      <c r="V21" s="19">
        <v>806406</v>
      </c>
      <c r="W21" s="23">
        <v>30039.55</v>
      </c>
      <c r="X21" s="20">
        <f t="shared" si="0"/>
        <v>5.0225802136802153E-2</v>
      </c>
      <c r="Y21" s="20">
        <f t="shared" si="1"/>
        <v>3.7251148924983199E-2</v>
      </c>
    </row>
    <row r="22" spans="2:25" ht="38.25" x14ac:dyDescent="0.2">
      <c r="B22" s="11" t="s">
        <v>34</v>
      </c>
      <c r="C22" s="12" t="s">
        <v>35</v>
      </c>
      <c r="D22" s="11" t="s">
        <v>36</v>
      </c>
      <c r="E22" s="13" t="s">
        <v>37</v>
      </c>
      <c r="F22" s="13" t="s">
        <v>38</v>
      </c>
      <c r="G22" s="14" t="s">
        <v>53</v>
      </c>
      <c r="H22" s="15">
        <v>3036</v>
      </c>
      <c r="I22" s="14" t="s">
        <v>53</v>
      </c>
      <c r="J22" s="15" t="s">
        <v>40</v>
      </c>
      <c r="K22" s="15" t="s">
        <v>40</v>
      </c>
      <c r="L22" s="15" t="s">
        <v>42</v>
      </c>
      <c r="M22" s="15" t="s">
        <v>43</v>
      </c>
      <c r="N22" s="14" t="s">
        <v>44</v>
      </c>
      <c r="O22" s="16"/>
      <c r="P22" s="17">
        <v>1</v>
      </c>
      <c r="Q22" s="17">
        <v>1</v>
      </c>
      <c r="R22" s="17">
        <v>1</v>
      </c>
      <c r="S22" s="18">
        <v>1</v>
      </c>
      <c r="T22" s="18">
        <v>1</v>
      </c>
      <c r="U22" s="24">
        <v>50000</v>
      </c>
      <c r="V22" s="19">
        <v>50000</v>
      </c>
      <c r="W22" s="23">
        <v>750866</v>
      </c>
      <c r="X22" s="20">
        <f t="shared" si="0"/>
        <v>15.01732</v>
      </c>
      <c r="Y22" s="20">
        <f t="shared" si="1"/>
        <v>15.01732</v>
      </c>
    </row>
    <row r="23" spans="2:25" ht="38.25" x14ac:dyDescent="0.2">
      <c r="B23" s="11" t="s">
        <v>34</v>
      </c>
      <c r="C23" s="12" t="s">
        <v>35</v>
      </c>
      <c r="D23" s="11" t="s">
        <v>36</v>
      </c>
      <c r="E23" s="13" t="s">
        <v>37</v>
      </c>
      <c r="F23" s="13" t="s">
        <v>38</v>
      </c>
      <c r="G23" s="14" t="s">
        <v>54</v>
      </c>
      <c r="H23" s="15">
        <v>3036</v>
      </c>
      <c r="I23" s="14" t="s">
        <v>54</v>
      </c>
      <c r="J23" s="15" t="s">
        <v>40</v>
      </c>
      <c r="K23" s="15" t="s">
        <v>40</v>
      </c>
      <c r="L23" s="15" t="s">
        <v>42</v>
      </c>
      <c r="M23" s="15" t="s">
        <v>43</v>
      </c>
      <c r="N23" s="14" t="s">
        <v>44</v>
      </c>
      <c r="O23" s="16"/>
      <c r="P23" s="17">
        <v>1</v>
      </c>
      <c r="Q23" s="17">
        <v>1</v>
      </c>
      <c r="R23" s="17">
        <v>1</v>
      </c>
      <c r="S23" s="18">
        <v>1</v>
      </c>
      <c r="T23" s="18">
        <v>1</v>
      </c>
      <c r="U23" s="24">
        <v>4859237.75</v>
      </c>
      <c r="V23" s="19">
        <v>5889450.6500000004</v>
      </c>
      <c r="W23" s="23"/>
      <c r="X23" s="20">
        <f t="shared" si="0"/>
        <v>0</v>
      </c>
      <c r="Y23" s="20">
        <f t="shared" si="1"/>
        <v>0</v>
      </c>
    </row>
    <row r="24" spans="2:25" ht="38.25" x14ac:dyDescent="0.2">
      <c r="B24" s="11" t="s">
        <v>34</v>
      </c>
      <c r="C24" s="12" t="s">
        <v>35</v>
      </c>
      <c r="D24" s="11" t="s">
        <v>36</v>
      </c>
      <c r="E24" s="13" t="s">
        <v>37</v>
      </c>
      <c r="F24" s="13" t="s">
        <v>38</v>
      </c>
      <c r="G24" s="14" t="s">
        <v>55</v>
      </c>
      <c r="H24" s="15">
        <v>3036</v>
      </c>
      <c r="I24" s="14" t="s">
        <v>55</v>
      </c>
      <c r="J24" s="15" t="s">
        <v>40</v>
      </c>
      <c r="K24" s="15" t="s">
        <v>40</v>
      </c>
      <c r="L24" s="15" t="s">
        <v>42</v>
      </c>
      <c r="M24" s="15" t="s">
        <v>43</v>
      </c>
      <c r="N24" s="14" t="s">
        <v>44</v>
      </c>
      <c r="O24" s="16"/>
      <c r="P24" s="17">
        <v>1</v>
      </c>
      <c r="Q24" s="17">
        <v>1</v>
      </c>
      <c r="R24" s="17">
        <v>1</v>
      </c>
      <c r="S24" s="18">
        <v>1</v>
      </c>
      <c r="T24" s="18">
        <v>1</v>
      </c>
      <c r="U24" s="24">
        <v>1900000</v>
      </c>
      <c r="V24" s="19">
        <v>2763781.35</v>
      </c>
      <c r="W24" s="23">
        <v>2776907.42</v>
      </c>
      <c r="X24" s="20">
        <f t="shared" si="0"/>
        <v>1.4615302210526315</v>
      </c>
      <c r="Y24" s="20">
        <f t="shared" si="1"/>
        <v>1.0047493156432219</v>
      </c>
    </row>
    <row r="25" spans="2:25" ht="38.25" x14ac:dyDescent="0.2">
      <c r="B25" s="11" t="s">
        <v>34</v>
      </c>
      <c r="C25" s="12" t="s">
        <v>35</v>
      </c>
      <c r="D25" s="11" t="s">
        <v>36</v>
      </c>
      <c r="E25" s="13" t="s">
        <v>37</v>
      </c>
      <c r="F25" s="13" t="s">
        <v>38</v>
      </c>
      <c r="G25" s="14" t="s">
        <v>56</v>
      </c>
      <c r="H25" s="15">
        <v>3036</v>
      </c>
      <c r="I25" s="14" t="s">
        <v>56</v>
      </c>
      <c r="J25" s="15" t="s">
        <v>40</v>
      </c>
      <c r="K25" s="15" t="s">
        <v>40</v>
      </c>
      <c r="L25" s="15" t="s">
        <v>42</v>
      </c>
      <c r="M25" s="15" t="s">
        <v>43</v>
      </c>
      <c r="N25" s="14" t="s">
        <v>44</v>
      </c>
      <c r="O25" s="16"/>
      <c r="P25" s="17">
        <v>1</v>
      </c>
      <c r="Q25" s="17">
        <v>1</v>
      </c>
      <c r="R25" s="17">
        <v>1</v>
      </c>
      <c r="S25" s="18">
        <v>1</v>
      </c>
      <c r="T25" s="18">
        <v>1</v>
      </c>
      <c r="U25" s="24">
        <v>750000</v>
      </c>
      <c r="V25" s="19">
        <v>1030985.68</v>
      </c>
      <c r="W25" s="23">
        <v>1938746.04</v>
      </c>
      <c r="X25" s="20">
        <f t="shared" si="0"/>
        <v>2.5849947200000001</v>
      </c>
      <c r="Y25" s="20">
        <f t="shared" si="1"/>
        <v>1.8804781459234234</v>
      </c>
    </row>
    <row r="26" spans="2:25" ht="38.25" x14ac:dyDescent="0.2">
      <c r="B26" s="11" t="s">
        <v>34</v>
      </c>
      <c r="C26" s="12" t="s">
        <v>35</v>
      </c>
      <c r="D26" s="11" t="s">
        <v>36</v>
      </c>
      <c r="E26" s="13" t="s">
        <v>37</v>
      </c>
      <c r="F26" s="13" t="s">
        <v>38</v>
      </c>
      <c r="G26" s="14" t="s">
        <v>57</v>
      </c>
      <c r="H26" s="15">
        <v>3036</v>
      </c>
      <c r="I26" s="14" t="s">
        <v>57</v>
      </c>
      <c r="J26" s="15" t="s">
        <v>40</v>
      </c>
      <c r="K26" s="15" t="s">
        <v>40</v>
      </c>
      <c r="L26" s="15" t="s">
        <v>42</v>
      </c>
      <c r="M26" s="15" t="s">
        <v>43</v>
      </c>
      <c r="N26" s="14" t="s">
        <v>44</v>
      </c>
      <c r="O26" s="16"/>
      <c r="P26" s="17">
        <v>1</v>
      </c>
      <c r="Q26" s="17">
        <v>1</v>
      </c>
      <c r="R26" s="17">
        <v>1</v>
      </c>
      <c r="S26" s="18">
        <v>1</v>
      </c>
      <c r="T26" s="18">
        <v>1</v>
      </c>
      <c r="U26" s="24">
        <v>50000</v>
      </c>
      <c r="V26" s="19">
        <v>119200</v>
      </c>
      <c r="W26" s="23">
        <v>525761.31000000006</v>
      </c>
      <c r="X26" s="20">
        <f t="shared" si="0"/>
        <v>10.515226200000001</v>
      </c>
      <c r="Y26" s="20">
        <f t="shared" si="1"/>
        <v>4.4107492449664436</v>
      </c>
    </row>
    <row r="27" spans="2:25" ht="38.25" x14ac:dyDescent="0.2">
      <c r="B27" s="11" t="s">
        <v>34</v>
      </c>
      <c r="C27" s="12" t="s">
        <v>35</v>
      </c>
      <c r="D27" s="11" t="s">
        <v>36</v>
      </c>
      <c r="E27" s="13" t="s">
        <v>37</v>
      </c>
      <c r="F27" s="13" t="s">
        <v>38</v>
      </c>
      <c r="G27" s="14" t="s">
        <v>58</v>
      </c>
      <c r="H27" s="15">
        <v>3036</v>
      </c>
      <c r="I27" s="14" t="s">
        <v>58</v>
      </c>
      <c r="J27" s="15" t="s">
        <v>40</v>
      </c>
      <c r="K27" s="15" t="s">
        <v>40</v>
      </c>
      <c r="L27" s="15" t="s">
        <v>42</v>
      </c>
      <c r="M27" s="15" t="s">
        <v>43</v>
      </c>
      <c r="N27" s="14" t="s">
        <v>44</v>
      </c>
      <c r="O27" s="16"/>
      <c r="P27" s="17">
        <v>1</v>
      </c>
      <c r="Q27" s="17">
        <v>1</v>
      </c>
      <c r="R27" s="17">
        <v>1</v>
      </c>
      <c r="S27" s="18">
        <v>1</v>
      </c>
      <c r="T27" s="18">
        <v>1</v>
      </c>
      <c r="U27" s="24"/>
      <c r="V27" s="19">
        <v>87349.34</v>
      </c>
      <c r="W27" s="23">
        <v>80800</v>
      </c>
      <c r="X27" s="20" t="e">
        <f t="shared" si="0"/>
        <v>#DIV/0!</v>
      </c>
      <c r="Y27" s="20">
        <f t="shared" si="1"/>
        <v>0.92502129953128442</v>
      </c>
    </row>
    <row r="28" spans="2:25" ht="38.25" x14ac:dyDescent="0.2">
      <c r="B28" s="11" t="s">
        <v>34</v>
      </c>
      <c r="C28" s="12" t="s">
        <v>35</v>
      </c>
      <c r="D28" s="11" t="s">
        <v>36</v>
      </c>
      <c r="E28" s="13" t="s">
        <v>37</v>
      </c>
      <c r="F28" s="13" t="s">
        <v>38</v>
      </c>
      <c r="G28" s="14" t="s">
        <v>59</v>
      </c>
      <c r="H28" s="15">
        <v>3036</v>
      </c>
      <c r="I28" s="14" t="s">
        <v>59</v>
      </c>
      <c r="J28" s="15" t="s">
        <v>40</v>
      </c>
      <c r="K28" s="15" t="s">
        <v>40</v>
      </c>
      <c r="L28" s="15" t="s">
        <v>42</v>
      </c>
      <c r="M28" s="15" t="s">
        <v>43</v>
      </c>
      <c r="N28" s="14" t="s">
        <v>44</v>
      </c>
      <c r="O28" s="16"/>
      <c r="P28" s="17">
        <v>1</v>
      </c>
      <c r="Q28" s="17">
        <v>1</v>
      </c>
      <c r="R28" s="17">
        <v>1</v>
      </c>
      <c r="S28" s="18">
        <v>1</v>
      </c>
      <c r="T28" s="18">
        <v>1</v>
      </c>
      <c r="U28" s="24"/>
      <c r="V28" s="19">
        <v>71569.990000000005</v>
      </c>
      <c r="W28" s="23">
        <v>56459.02</v>
      </c>
      <c r="X28" s="20" t="e">
        <f t="shared" si="0"/>
        <v>#DIV/0!</v>
      </c>
      <c r="Y28" s="20">
        <f t="shared" si="1"/>
        <v>0.78886443885209423</v>
      </c>
    </row>
    <row r="29" spans="2:25" ht="51" x14ac:dyDescent="0.2">
      <c r="B29" s="11" t="s">
        <v>34</v>
      </c>
      <c r="C29" s="12" t="s">
        <v>35</v>
      </c>
      <c r="D29" s="11" t="s">
        <v>36</v>
      </c>
      <c r="E29" s="13" t="s">
        <v>37</v>
      </c>
      <c r="F29" s="13" t="s">
        <v>38</v>
      </c>
      <c r="G29" s="14" t="s">
        <v>60</v>
      </c>
      <c r="H29" s="15">
        <v>3036</v>
      </c>
      <c r="I29" s="14" t="s">
        <v>60</v>
      </c>
      <c r="J29" s="15" t="s">
        <v>40</v>
      </c>
      <c r="K29" s="15" t="s">
        <v>40</v>
      </c>
      <c r="L29" s="15" t="s">
        <v>42</v>
      </c>
      <c r="M29" s="15" t="s">
        <v>43</v>
      </c>
      <c r="N29" s="14" t="s">
        <v>44</v>
      </c>
      <c r="O29" s="16"/>
      <c r="P29" s="17">
        <v>1</v>
      </c>
      <c r="Q29" s="17">
        <v>1</v>
      </c>
      <c r="R29" s="17">
        <v>1</v>
      </c>
      <c r="S29" s="18">
        <v>1</v>
      </c>
      <c r="T29" s="18">
        <v>1</v>
      </c>
      <c r="U29" s="24"/>
      <c r="V29" s="19">
        <v>62461.62</v>
      </c>
      <c r="W29" s="23">
        <v>70008.350000000006</v>
      </c>
      <c r="X29" s="20" t="e">
        <f t="shared" si="0"/>
        <v>#DIV/0!</v>
      </c>
      <c r="Y29" s="20">
        <f t="shared" si="1"/>
        <v>1.1208218742965681</v>
      </c>
    </row>
    <row r="30" spans="2:25" ht="38.25" x14ac:dyDescent="0.2">
      <c r="B30" s="11" t="s">
        <v>34</v>
      </c>
      <c r="C30" s="12" t="s">
        <v>35</v>
      </c>
      <c r="D30" s="11" t="s">
        <v>36</v>
      </c>
      <c r="E30" s="13" t="s">
        <v>37</v>
      </c>
      <c r="F30" s="13" t="s">
        <v>38</v>
      </c>
      <c r="G30" s="14" t="s">
        <v>61</v>
      </c>
      <c r="H30" s="15">
        <v>3036</v>
      </c>
      <c r="I30" s="14" t="s">
        <v>61</v>
      </c>
      <c r="J30" s="15" t="s">
        <v>40</v>
      </c>
      <c r="K30" s="15" t="s">
        <v>40</v>
      </c>
      <c r="L30" s="15" t="s">
        <v>42</v>
      </c>
      <c r="M30" s="15" t="s">
        <v>43</v>
      </c>
      <c r="N30" s="14" t="s">
        <v>44</v>
      </c>
      <c r="O30" s="16"/>
      <c r="P30" s="17">
        <v>1</v>
      </c>
      <c r="Q30" s="17">
        <v>1</v>
      </c>
      <c r="R30" s="17">
        <v>1</v>
      </c>
      <c r="S30" s="18">
        <v>1</v>
      </c>
      <c r="T30" s="18">
        <v>1</v>
      </c>
      <c r="U30" s="24"/>
      <c r="V30" s="19">
        <v>100000</v>
      </c>
      <c r="W30" s="23">
        <v>103614.88</v>
      </c>
      <c r="X30" s="20" t="e">
        <f t="shared" si="0"/>
        <v>#DIV/0!</v>
      </c>
      <c r="Y30" s="20">
        <f t="shared" si="1"/>
        <v>1.0361488000000001</v>
      </c>
    </row>
    <row r="31" spans="2:25" ht="38.25" x14ac:dyDescent="0.2">
      <c r="B31" s="11" t="s">
        <v>34</v>
      </c>
      <c r="C31" s="12" t="s">
        <v>35</v>
      </c>
      <c r="D31" s="11" t="s">
        <v>36</v>
      </c>
      <c r="E31" s="13" t="s">
        <v>37</v>
      </c>
      <c r="F31" s="13" t="s">
        <v>38</v>
      </c>
      <c r="G31" s="14" t="s">
        <v>62</v>
      </c>
      <c r="H31" s="15">
        <v>3036</v>
      </c>
      <c r="I31" s="14" t="s">
        <v>62</v>
      </c>
      <c r="J31" s="15" t="s">
        <v>40</v>
      </c>
      <c r="K31" s="15" t="s">
        <v>40</v>
      </c>
      <c r="L31" s="15" t="s">
        <v>42</v>
      </c>
      <c r="M31" s="15" t="s">
        <v>43</v>
      </c>
      <c r="N31" s="14" t="s">
        <v>44</v>
      </c>
      <c r="O31" s="16"/>
      <c r="P31" s="17">
        <v>1</v>
      </c>
      <c r="Q31" s="17">
        <v>1</v>
      </c>
      <c r="R31" s="17">
        <v>1</v>
      </c>
      <c r="S31" s="18">
        <v>1</v>
      </c>
      <c r="T31" s="18">
        <v>1</v>
      </c>
      <c r="U31" s="24"/>
      <c r="V31" s="19">
        <v>62000</v>
      </c>
      <c r="W31" s="23">
        <v>43450</v>
      </c>
      <c r="X31" s="20" t="e">
        <f t="shared" si="0"/>
        <v>#DIV/0!</v>
      </c>
      <c r="Y31" s="20">
        <f t="shared" si="1"/>
        <v>0.70080645161290323</v>
      </c>
    </row>
    <row r="32" spans="2:25" ht="38.25" x14ac:dyDescent="0.2">
      <c r="B32" s="11" t="s">
        <v>34</v>
      </c>
      <c r="C32" s="12" t="s">
        <v>35</v>
      </c>
      <c r="D32" s="11" t="s">
        <v>36</v>
      </c>
      <c r="E32" s="13" t="s">
        <v>37</v>
      </c>
      <c r="F32" s="13" t="s">
        <v>38</v>
      </c>
      <c r="G32" s="14" t="s">
        <v>63</v>
      </c>
      <c r="H32" s="15">
        <v>3036</v>
      </c>
      <c r="I32" s="14" t="s">
        <v>63</v>
      </c>
      <c r="J32" s="15" t="s">
        <v>40</v>
      </c>
      <c r="K32" s="15" t="s">
        <v>40</v>
      </c>
      <c r="L32" s="15" t="s">
        <v>42</v>
      </c>
      <c r="M32" s="15" t="s">
        <v>43</v>
      </c>
      <c r="N32" s="14" t="s">
        <v>44</v>
      </c>
      <c r="O32" s="16"/>
      <c r="P32" s="17">
        <v>1</v>
      </c>
      <c r="Q32" s="17">
        <v>1</v>
      </c>
      <c r="R32" s="17">
        <v>1</v>
      </c>
      <c r="S32" s="18">
        <v>1</v>
      </c>
      <c r="T32" s="18">
        <v>1</v>
      </c>
      <c r="U32" s="24"/>
      <c r="V32" s="19">
        <v>79932.94</v>
      </c>
      <c r="W32" s="23">
        <v>43375</v>
      </c>
      <c r="X32" s="20" t="e">
        <f t="shared" si="0"/>
        <v>#DIV/0!</v>
      </c>
      <c r="Y32" s="20">
        <f t="shared" si="1"/>
        <v>0.54264236996662452</v>
      </c>
    </row>
    <row r="33" spans="1:25" ht="38.25" x14ac:dyDescent="0.2">
      <c r="B33" s="11" t="s">
        <v>34</v>
      </c>
      <c r="C33" s="12" t="s">
        <v>35</v>
      </c>
      <c r="D33" s="11" t="s">
        <v>36</v>
      </c>
      <c r="E33" s="13" t="s">
        <v>37</v>
      </c>
      <c r="F33" s="13" t="s">
        <v>38</v>
      </c>
      <c r="G33" s="14" t="s">
        <v>64</v>
      </c>
      <c r="H33" s="15">
        <v>3036</v>
      </c>
      <c r="I33" s="14" t="s">
        <v>64</v>
      </c>
      <c r="J33" s="15" t="s">
        <v>40</v>
      </c>
      <c r="K33" s="15" t="s">
        <v>40</v>
      </c>
      <c r="L33" s="15" t="s">
        <v>42</v>
      </c>
      <c r="M33" s="15" t="s">
        <v>43</v>
      </c>
      <c r="N33" s="14" t="s">
        <v>44</v>
      </c>
      <c r="O33" s="16"/>
      <c r="P33" s="17">
        <v>1</v>
      </c>
      <c r="Q33" s="17">
        <v>1</v>
      </c>
      <c r="R33" s="17">
        <v>1</v>
      </c>
      <c r="S33" s="18">
        <v>1</v>
      </c>
      <c r="T33" s="18">
        <v>1</v>
      </c>
      <c r="U33" s="24"/>
      <c r="V33" s="19">
        <v>100000</v>
      </c>
      <c r="W33" s="23">
        <v>6775.56</v>
      </c>
      <c r="X33" s="20" t="e">
        <f t="shared" si="0"/>
        <v>#DIV/0!</v>
      </c>
      <c r="Y33" s="20">
        <f t="shared" si="1"/>
        <v>6.7755599999999999E-2</v>
      </c>
    </row>
    <row r="34" spans="1:25" ht="38.25" x14ac:dyDescent="0.2">
      <c r="B34" s="11" t="s">
        <v>34</v>
      </c>
      <c r="C34" s="12" t="s">
        <v>35</v>
      </c>
      <c r="D34" s="11" t="s">
        <v>36</v>
      </c>
      <c r="E34" s="13" t="s">
        <v>37</v>
      </c>
      <c r="F34" s="13" t="s">
        <v>38</v>
      </c>
      <c r="G34" s="14" t="s">
        <v>65</v>
      </c>
      <c r="H34" s="15">
        <v>3036</v>
      </c>
      <c r="I34" s="14" t="s">
        <v>65</v>
      </c>
      <c r="J34" s="15" t="s">
        <v>40</v>
      </c>
      <c r="K34" s="15" t="s">
        <v>40</v>
      </c>
      <c r="L34" s="15" t="s">
        <v>42</v>
      </c>
      <c r="M34" s="15" t="s">
        <v>43</v>
      </c>
      <c r="N34" s="14" t="s">
        <v>44</v>
      </c>
      <c r="O34" s="16"/>
      <c r="P34" s="17">
        <v>1</v>
      </c>
      <c r="Q34" s="17">
        <v>1</v>
      </c>
      <c r="R34" s="17">
        <v>1</v>
      </c>
      <c r="S34" s="18">
        <v>1</v>
      </c>
      <c r="T34" s="18">
        <v>1</v>
      </c>
      <c r="U34" s="24"/>
      <c r="V34" s="19">
        <v>82000</v>
      </c>
      <c r="W34" s="23">
        <v>71298.460000000006</v>
      </c>
      <c r="X34" s="20" t="e">
        <f t="shared" si="0"/>
        <v>#DIV/0!</v>
      </c>
      <c r="Y34" s="20">
        <f t="shared" si="1"/>
        <v>0.86949341463414642</v>
      </c>
    </row>
    <row r="35" spans="1:25" ht="38.25" x14ac:dyDescent="0.2">
      <c r="B35" s="11" t="s">
        <v>34</v>
      </c>
      <c r="C35" s="25" t="s">
        <v>35</v>
      </c>
      <c r="D35" s="26" t="s">
        <v>36</v>
      </c>
      <c r="E35" s="27" t="s">
        <v>37</v>
      </c>
      <c r="F35" s="27" t="s">
        <v>38</v>
      </c>
      <c r="G35" s="14" t="s">
        <v>66</v>
      </c>
      <c r="H35" s="15">
        <v>3036</v>
      </c>
      <c r="I35" s="14" t="s">
        <v>66</v>
      </c>
      <c r="J35" s="15" t="s">
        <v>40</v>
      </c>
      <c r="K35" s="15" t="s">
        <v>40</v>
      </c>
      <c r="L35" s="15" t="s">
        <v>42</v>
      </c>
      <c r="M35" s="15" t="s">
        <v>43</v>
      </c>
      <c r="N35" s="14" t="s">
        <v>44</v>
      </c>
      <c r="O35" s="28"/>
      <c r="P35" s="17">
        <v>1</v>
      </c>
      <c r="Q35" s="17">
        <v>1</v>
      </c>
      <c r="R35" s="17">
        <v>1</v>
      </c>
      <c r="S35" s="18">
        <v>1</v>
      </c>
      <c r="T35" s="18">
        <v>1</v>
      </c>
      <c r="U35" s="24"/>
      <c r="V35" s="19">
        <v>2714604.89</v>
      </c>
      <c r="W35" s="23">
        <v>13158.47</v>
      </c>
      <c r="X35" s="20" t="e">
        <f t="shared" si="0"/>
        <v>#DIV/0!</v>
      </c>
      <c r="Y35" s="20">
        <f t="shared" si="1"/>
        <v>4.8472873707967124E-3</v>
      </c>
    </row>
    <row r="36" spans="1:25" s="36" customFormat="1" ht="12.75" customHeight="1" x14ac:dyDescent="0.2">
      <c r="A36" s="29"/>
      <c r="B36" s="11" t="s">
        <v>34</v>
      </c>
      <c r="C36" s="25" t="s">
        <v>35</v>
      </c>
      <c r="D36" s="26" t="s">
        <v>36</v>
      </c>
      <c r="E36" s="27" t="s">
        <v>37</v>
      </c>
      <c r="F36" s="27" t="s">
        <v>38</v>
      </c>
      <c r="G36" s="33" t="s">
        <v>67</v>
      </c>
      <c r="H36" s="64"/>
      <c r="I36" s="14" t="s">
        <v>67</v>
      </c>
      <c r="J36" s="15" t="s">
        <v>40</v>
      </c>
      <c r="K36" s="15" t="s">
        <v>40</v>
      </c>
      <c r="L36" s="15" t="s">
        <v>42</v>
      </c>
      <c r="M36" s="15" t="s">
        <v>43</v>
      </c>
      <c r="N36" s="14" t="s">
        <v>44</v>
      </c>
      <c r="O36" s="28"/>
      <c r="P36" s="17">
        <v>1</v>
      </c>
      <c r="Q36" s="17">
        <v>1</v>
      </c>
      <c r="R36" s="17">
        <v>1</v>
      </c>
      <c r="S36" s="18">
        <v>1</v>
      </c>
      <c r="T36" s="18">
        <v>1</v>
      </c>
      <c r="U36" s="24"/>
      <c r="V36" s="19">
        <v>27659303.73</v>
      </c>
      <c r="W36" s="23">
        <v>44604.89</v>
      </c>
      <c r="X36" s="20" t="e">
        <f t="shared" si="0"/>
        <v>#DIV/0!</v>
      </c>
      <c r="Y36" s="20">
        <f t="shared" si="1"/>
        <v>1.6126541157874619E-3</v>
      </c>
    </row>
    <row r="37" spans="1:25" s="36" customFormat="1" ht="25.5" x14ac:dyDescent="0.2">
      <c r="A37" s="29"/>
      <c r="B37" s="11" t="s">
        <v>34</v>
      </c>
      <c r="C37" s="65"/>
      <c r="D37" s="26" t="s">
        <v>36</v>
      </c>
      <c r="E37" s="27" t="s">
        <v>37</v>
      </c>
      <c r="F37" s="27" t="s">
        <v>38</v>
      </c>
      <c r="G37" s="33" t="s">
        <v>68</v>
      </c>
      <c r="H37" s="64"/>
      <c r="I37" s="14" t="s">
        <v>68</v>
      </c>
      <c r="J37" s="15" t="s">
        <v>40</v>
      </c>
      <c r="K37" s="15" t="s">
        <v>40</v>
      </c>
      <c r="L37" s="15" t="s">
        <v>42</v>
      </c>
      <c r="M37" s="15" t="s">
        <v>43</v>
      </c>
      <c r="N37" s="14" t="s">
        <v>44</v>
      </c>
      <c r="O37" s="28"/>
      <c r="P37" s="17">
        <v>1</v>
      </c>
      <c r="Q37" s="17">
        <v>1</v>
      </c>
      <c r="R37" s="17">
        <v>1</v>
      </c>
      <c r="S37" s="18">
        <v>1</v>
      </c>
      <c r="T37" s="18">
        <v>1</v>
      </c>
      <c r="U37" s="24"/>
      <c r="V37" s="19"/>
      <c r="W37" s="23">
        <v>27644453.73</v>
      </c>
      <c r="X37" s="20" t="e">
        <f t="shared" si="0"/>
        <v>#DIV/0!</v>
      </c>
      <c r="Y37" s="20" t="e">
        <f t="shared" si="1"/>
        <v>#DIV/0!</v>
      </c>
    </row>
    <row r="38" spans="1:25" x14ac:dyDescent="0.2">
      <c r="B38" s="30"/>
      <c r="C38" s="50" t="s">
        <v>69</v>
      </c>
      <c r="D38" s="51"/>
      <c r="E38" s="31"/>
      <c r="F38" s="32"/>
      <c r="G38" s="33"/>
      <c r="H38" s="34"/>
      <c r="I38" s="14"/>
      <c r="J38" s="15"/>
      <c r="K38" s="15"/>
      <c r="L38" s="15"/>
      <c r="M38" s="15"/>
      <c r="N38" s="14"/>
      <c r="O38" s="34"/>
      <c r="P38" s="17"/>
      <c r="Q38" s="17"/>
      <c r="R38" s="17"/>
      <c r="S38" s="18"/>
      <c r="T38" s="18"/>
      <c r="U38" s="35">
        <f>SUM(U10:U35)</f>
        <v>81936992.920000002</v>
      </c>
      <c r="V38" s="35">
        <f>SUM(V10:V37)</f>
        <v>166837392.77000001</v>
      </c>
      <c r="W38" s="35">
        <f>SUM(W10:W37)</f>
        <v>122479684.13</v>
      </c>
      <c r="X38" s="20">
        <f>W38/U38</f>
        <v>1.4948032599827559</v>
      </c>
      <c r="Y38" s="20">
        <f t="shared" si="1"/>
        <v>0.73412609785175076</v>
      </c>
    </row>
    <row r="39" spans="1:25" x14ac:dyDescent="0.2">
      <c r="B39" s="3" t="s">
        <v>70</v>
      </c>
      <c r="G39" s="3"/>
      <c r="H39" s="3"/>
      <c r="I39" s="3"/>
      <c r="J39" s="3"/>
      <c r="K39" s="3"/>
      <c r="L39" s="3"/>
      <c r="M39" s="3"/>
      <c r="N39" s="3"/>
      <c r="O39" s="3"/>
    </row>
    <row r="40" spans="1:25" x14ac:dyDescent="0.2">
      <c r="B40" s="3"/>
      <c r="G40" s="3"/>
      <c r="H40" s="3"/>
      <c r="I40" s="3"/>
      <c r="J40" s="3"/>
      <c r="K40" s="3"/>
      <c r="L40" s="3"/>
      <c r="M40" s="3"/>
      <c r="N40" s="3"/>
      <c r="O40" s="3"/>
    </row>
    <row r="41" spans="1:25" x14ac:dyDescent="0.2">
      <c r="B41" s="3"/>
      <c r="G41" s="3"/>
      <c r="H41" s="3"/>
      <c r="I41" s="3"/>
      <c r="J41" s="3"/>
      <c r="K41" s="3"/>
      <c r="L41" s="3"/>
      <c r="M41" s="3"/>
      <c r="N41" s="3"/>
      <c r="O41" s="3"/>
    </row>
    <row r="43" spans="1:25" x14ac:dyDescent="0.2">
      <c r="C43" s="37"/>
      <c r="D43" s="37"/>
      <c r="E43" s="37"/>
      <c r="F43" s="37"/>
      <c r="G43" s="37"/>
      <c r="H43" s="38"/>
      <c r="I43" s="38"/>
      <c r="J43" s="38"/>
      <c r="K43" s="38"/>
      <c r="L43" s="38"/>
      <c r="M43" s="38"/>
      <c r="N43" s="38"/>
      <c r="O43" s="38"/>
      <c r="P43" s="7"/>
      <c r="Q43" s="37"/>
      <c r="R43" s="37"/>
      <c r="S43" s="37"/>
    </row>
    <row r="44" spans="1:25" ht="15" customHeight="1" x14ac:dyDescent="0.2">
      <c r="C44" s="38"/>
      <c r="D44" s="39" t="s">
        <v>71</v>
      </c>
      <c r="E44" s="38"/>
      <c r="F44" s="38"/>
      <c r="G44" s="38"/>
      <c r="H44" s="44"/>
      <c r="I44" s="44"/>
      <c r="J44" s="44"/>
      <c r="K44" s="44"/>
      <c r="L44" s="44"/>
      <c r="M44" s="44"/>
      <c r="N44" s="44"/>
      <c r="O44" s="44"/>
      <c r="P44" s="40" t="s">
        <v>72</v>
      </c>
      <c r="Q44" s="40"/>
      <c r="R44" s="40"/>
      <c r="S44" s="40"/>
      <c r="T44" s="40"/>
    </row>
    <row r="45" spans="1:25" ht="15" customHeight="1" x14ac:dyDescent="0.2">
      <c r="C45" s="43" t="s">
        <v>73</v>
      </c>
      <c r="D45" s="43"/>
      <c r="E45" s="43"/>
      <c r="F45" s="43"/>
      <c r="G45" s="43"/>
      <c r="H45" s="44"/>
      <c r="I45" s="44"/>
      <c r="J45" s="44"/>
      <c r="K45" s="44"/>
      <c r="L45" s="44"/>
      <c r="M45" s="44"/>
      <c r="N45" s="44"/>
      <c r="O45" s="44"/>
      <c r="P45" s="45" t="s">
        <v>74</v>
      </c>
      <c r="Q45" s="45"/>
      <c r="R45" s="45"/>
      <c r="S45" s="45"/>
      <c r="W45" s="41"/>
    </row>
    <row r="46" spans="1:25" x14ac:dyDescent="0.2">
      <c r="Q46" s="42"/>
    </row>
  </sheetData>
  <mergeCells count="34">
    <mergeCell ref="B1:Y2"/>
    <mergeCell ref="B3:Y3"/>
    <mergeCell ref="B7:C7"/>
    <mergeCell ref="D7:H7"/>
    <mergeCell ref="I7:O7"/>
    <mergeCell ref="P7:T7"/>
    <mergeCell ref="U7:Y7"/>
    <mergeCell ref="B8:B9"/>
    <mergeCell ref="C8:C9"/>
    <mergeCell ref="D8:D9"/>
    <mergeCell ref="E8:E9"/>
    <mergeCell ref="F8:F9"/>
    <mergeCell ref="W8:W9"/>
    <mergeCell ref="X8:Y8"/>
    <mergeCell ref="H44:O44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C45:G45"/>
    <mergeCell ref="H45:O45"/>
    <mergeCell ref="P45:S45"/>
    <mergeCell ref="U8:U9"/>
    <mergeCell ref="V8:V9"/>
    <mergeCell ref="G8:G9"/>
    <mergeCell ref="C38:D38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3622047244094491" right="0.70866141732283472" top="0.43307086614173229" bottom="0.74803149606299213" header="0.31496062992125984" footer="0.31496062992125984"/>
  <pageSetup scale="50" fitToHeight="0" orientation="landscape" r:id="rId1"/>
  <ignoredErrors>
    <ignoredError sqref="D10:F37" numberStoredAsText="1"/>
    <ignoredError sqref="X13:Y13 X27:X37 Y3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cp:lastPrinted>2020-10-21T04:05:05Z</cp:lastPrinted>
  <dcterms:created xsi:type="dcterms:W3CDTF">2020-07-21T05:40:07Z</dcterms:created>
  <dcterms:modified xsi:type="dcterms:W3CDTF">2020-10-21T04:05:26Z</dcterms:modified>
</cp:coreProperties>
</file>