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6-INFORMACION-PROGRAMATICA\03-IR\"/>
    </mc:Choice>
  </mc:AlternateContent>
  <bookViews>
    <workbookView xWindow="0" yWindow="0" windowWidth="28800" windowHeight="12435"/>
  </bookViews>
  <sheets>
    <sheet name="IR" sheetId="1" r:id="rId1"/>
  </sheets>
  <definedNames>
    <definedName name="_xlnm.Print_Area" localSheetId="0">IR!$B$1:$Y$45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Y36" i="1" s="1"/>
  <c r="V36" i="1"/>
  <c r="U36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X36" i="1" l="1"/>
</calcChain>
</file>

<file path=xl/sharedStrings.xml><?xml version="1.0" encoding="utf-8"?>
<sst xmlns="http://schemas.openxmlformats.org/spreadsheetml/2006/main" count="353" uniqueCount="77">
  <si>
    <t>INDICADORES PARA RESULTADOS</t>
  </si>
  <si>
    <t>Del 1° de Enero al 30 de Junio de 2020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</si>
  <si>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</si>
  <si>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</si>
  <si>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</si>
  <si>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</si>
  <si>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</si>
  <si>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</si>
  <si>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</si>
  <si>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</si>
  <si>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</si>
  <si>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</si>
  <si>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</si>
  <si>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</si>
  <si>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</si>
  <si>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</si>
  <si>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</si>
  <si>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</si>
  <si>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</si>
  <si>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</si>
  <si>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</si>
  <si>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</si>
  <si>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</si>
  <si>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</si>
  <si>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</si>
  <si>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</si>
  <si>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</si>
  <si>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</si>
  <si>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</si>
  <si>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</si>
  <si>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</si>
  <si>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</si>
  <si>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</si>
  <si>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</si>
  <si>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</si>
  <si>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</si>
  <si>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</si>
  <si>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</si>
  <si>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05</t>
  </si>
  <si>
    <t>03</t>
  </si>
  <si>
    <t>Administración de lo</t>
  </si>
  <si>
    <t>Actividad</t>
  </si>
  <si>
    <t>Gestión</t>
  </si>
  <si>
    <t xml:space="preserve">Eficiencia </t>
  </si>
  <si>
    <t xml:space="preserve">Anual </t>
  </si>
  <si>
    <t>NA</t>
  </si>
  <si>
    <t>Dirección estratégica</t>
  </si>
  <si>
    <t>Atención de asuntos</t>
  </si>
  <si>
    <t>ACTUALIZACION DE PRO</t>
  </si>
  <si>
    <t>ADMINISTRACIÓN  E IM</t>
  </si>
  <si>
    <t>APLICACIÓN DE PLANES</t>
  </si>
  <si>
    <t>APOYOS PARA LA PROFE</t>
  </si>
  <si>
    <t>CAPACITACIÓN Y CERTI</t>
  </si>
  <si>
    <t>CURSOS Y EVENTOS DE</t>
  </si>
  <si>
    <t>DESARROLLAR NORMAS T</t>
  </si>
  <si>
    <t>GESTIÓN DE CERTIFICA</t>
  </si>
  <si>
    <t>INTEGRACIÓN Y DIFUSI</t>
  </si>
  <si>
    <t>MANTENIMIENTO DE LA</t>
  </si>
  <si>
    <t>OPERACIÓN DE OTORGAM</t>
  </si>
  <si>
    <t>OPERACIÓN DE SERVICI</t>
  </si>
  <si>
    <t>REALIZACIÓN DE FOROS</t>
  </si>
  <si>
    <t>PNPC</t>
  </si>
  <si>
    <t>DESARROLLO PRODUCTOS</t>
  </si>
  <si>
    <t>PNCP</t>
  </si>
  <si>
    <t>COMPUESTOS BIOACTIVO</t>
  </si>
  <si>
    <t>MORF. CÉLULAS MADRE</t>
  </si>
  <si>
    <t>Emiliano Villordo</t>
  </si>
  <si>
    <t>PATRICIA IBARRA</t>
  </si>
  <si>
    <t>MAYDA L RAMIREZ</t>
  </si>
  <si>
    <t>Vocacionamiento UPG</t>
  </si>
  <si>
    <t>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</si>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</sst>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3" fillId="0" borderId="5" xfId="0" applyFont="1" applyFill="1" applyBorder="1" applyAlignment="1">
      <alignment vertical="center" wrapText="1"/>
    </xf>
    <xf numFmtId="0" fontId="6" fillId="0" borderId="5" xfId="0" quotePrefix="1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6" fillId="0" borderId="5" xfId="2" applyFont="1" applyFill="1" applyBorder="1" applyAlignment="1">
      <alignment horizontal="center"/>
    </xf>
    <xf numFmtId="9" fontId="6" fillId="0" borderId="5" xfId="2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9" fontId="3" fillId="0" borderId="5" xfId="2" applyFont="1" applyBorder="1" applyAlignment="1">
      <alignment horizontal="right"/>
    </xf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6" xfId="0" quotePrefix="1" applyFont="1" applyFill="1" applyBorder="1"/>
    <xf numFmtId="0" fontId="3" fillId="0" borderId="7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vertical="center" wrapText="1"/>
    </xf>
    <xf numFmtId="0" fontId="5" fillId="0" borderId="0" xfId="0" applyFont="1"/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horizontal="center"/>
    </xf>
    <xf numFmtId="9" fontId="6" fillId="0" borderId="0" xfId="2" applyFont="1" applyFill="1" applyBorder="1"/>
    <xf numFmtId="4" fontId="3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GridLines="0" tabSelected="1" topLeftCell="A21" zoomScale="85" zoomScaleNormal="85" workbookViewId="0">
      <selection activeCell="M29" sqref="M29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5" width="3.140625" style="2" customWidth="1"/>
    <col min="6" max="6" width="3.28515625" style="2" customWidth="1"/>
    <col min="7" max="7" width="11.140625" style="2" customWidth="1"/>
    <col min="8" max="8" width="5.42578125" style="2" customWidth="1"/>
    <col min="9" max="9" width="14.5703125" style="2" customWidth="1"/>
    <col min="10" max="10" width="10" style="2" customWidth="1"/>
    <col min="11" max="11" width="8.85546875" style="2" customWidth="1"/>
    <col min="12" max="12" width="10.85546875" style="2" customWidth="1"/>
    <col min="13" max="13" width="12.7109375" style="2" customWidth="1"/>
    <col min="14" max="14" width="10.28515625" style="2" customWidth="1"/>
    <col min="15" max="15" width="11" style="2" customWidth="1"/>
    <col min="16" max="16" width="8" style="4" customWidth="1"/>
    <col min="17" max="17" width="7.140625" style="2" customWidth="1"/>
    <col min="18" max="19" width="8.5703125" style="2" customWidth="1"/>
    <col min="20" max="20" width="6.85546875" style="2" customWidth="1"/>
    <col min="21" max="21" width="14.7109375" style="2" customWidth="1"/>
    <col min="22" max="22" width="15.85546875" style="2" customWidth="1"/>
    <col min="23" max="23" width="14.285156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">
      <c r="B10" s="27" t="s">
        <v>35</v>
      </c>
      <c r="C10" s="28" t="s">
        <v>36</v>
      </c>
      <c r="D10" s="27" t="s">
        <v>37</v>
      </c>
      <c r="E10" s="29" t="s">
        <v>38</v>
      </c>
      <c r="F10" s="29" t="s">
        <v>39</v>
      </c>
      <c r="G10" s="30" t="s">
        <v>40</v>
      </c>
      <c r="H10" s="31">
        <v>3036</v>
      </c>
      <c r="I10" s="30" t="s">
        <v>40</v>
      </c>
      <c r="J10" s="31" t="s">
        <v>41</v>
      </c>
      <c r="K10" s="31" t="s">
        <v>42</v>
      </c>
      <c r="L10" s="31" t="s">
        <v>43</v>
      </c>
      <c r="M10" s="31" t="s">
        <v>44</v>
      </c>
      <c r="N10" s="30" t="s">
        <v>45</v>
      </c>
      <c r="O10" s="32"/>
      <c r="P10" s="33">
        <v>1</v>
      </c>
      <c r="Q10" s="33">
        <v>1</v>
      </c>
      <c r="R10" s="33">
        <v>1</v>
      </c>
      <c r="S10" s="34">
        <v>1</v>
      </c>
      <c r="T10" s="34">
        <v>1</v>
      </c>
      <c r="U10" s="35">
        <v>33581371.039999999</v>
      </c>
      <c r="V10" s="35">
        <v>49956744.57</v>
      </c>
      <c r="W10" s="35">
        <v>13444425.449999999</v>
      </c>
      <c r="X10" s="36">
        <f>W10/U10</f>
        <v>0.40035367924632537</v>
      </c>
      <c r="Y10" s="36">
        <f>W10/V10</f>
        <v>0.26912132817544798</v>
      </c>
    </row>
    <row r="11" spans="2:25" ht="38.25" x14ac:dyDescent="0.2">
      <c r="B11" s="27" t="s">
        <v>35</v>
      </c>
      <c r="C11" s="28" t="s">
        <v>36</v>
      </c>
      <c r="D11" s="27" t="s">
        <v>37</v>
      </c>
      <c r="E11" s="29" t="s">
        <v>38</v>
      </c>
      <c r="F11" s="29" t="s">
        <v>39</v>
      </c>
      <c r="G11" s="30" t="s">
        <v>46</v>
      </c>
      <c r="H11" s="31">
        <v>3036</v>
      </c>
      <c r="I11" s="30" t="s">
        <v>46</v>
      </c>
      <c r="J11" s="31" t="s">
        <v>41</v>
      </c>
      <c r="K11" s="31" t="s">
        <v>42</v>
      </c>
      <c r="L11" s="31" t="s">
        <v>43</v>
      </c>
      <c r="M11" s="31" t="s">
        <v>44</v>
      </c>
      <c r="N11" s="30" t="s">
        <v>45</v>
      </c>
      <c r="O11" s="32"/>
      <c r="P11" s="33">
        <v>1</v>
      </c>
      <c r="Q11" s="33">
        <v>1</v>
      </c>
      <c r="R11" s="33">
        <v>1</v>
      </c>
      <c r="S11" s="34">
        <v>1</v>
      </c>
      <c r="T11" s="34">
        <v>1</v>
      </c>
      <c r="U11" s="37">
        <v>3477148.93</v>
      </c>
      <c r="V11" s="35">
        <v>4282739.93</v>
      </c>
      <c r="W11" s="37">
        <v>3352879.73</v>
      </c>
      <c r="X11" s="36">
        <f t="shared" ref="X11:X36" si="0">W11/U11</f>
        <v>0.96426117992018245</v>
      </c>
      <c r="Y11" s="36">
        <f t="shared" ref="Y11:Y36" si="1">W11/V11</f>
        <v>0.78288193651768156</v>
      </c>
    </row>
    <row r="12" spans="2:25" ht="38.25" x14ac:dyDescent="0.2">
      <c r="B12" s="27" t="s">
        <v>35</v>
      </c>
      <c r="C12" s="28" t="s">
        <v>36</v>
      </c>
      <c r="D12" s="27" t="s">
        <v>37</v>
      </c>
      <c r="E12" s="29" t="s">
        <v>38</v>
      </c>
      <c r="F12" s="29" t="s">
        <v>39</v>
      </c>
      <c r="G12" s="30" t="s">
        <v>47</v>
      </c>
      <c r="H12" s="31">
        <v>3036</v>
      </c>
      <c r="I12" s="30" t="s">
        <v>47</v>
      </c>
      <c r="J12" s="31" t="s">
        <v>41</v>
      </c>
      <c r="K12" s="31" t="s">
        <v>42</v>
      </c>
      <c r="L12" s="31" t="s">
        <v>43</v>
      </c>
      <c r="M12" s="31" t="s">
        <v>44</v>
      </c>
      <c r="N12" s="30" t="s">
        <v>45</v>
      </c>
      <c r="O12" s="32"/>
      <c r="P12" s="33">
        <v>1</v>
      </c>
      <c r="Q12" s="33">
        <v>1</v>
      </c>
      <c r="R12" s="33">
        <v>1</v>
      </c>
      <c r="S12" s="34">
        <v>1</v>
      </c>
      <c r="T12" s="34">
        <v>1</v>
      </c>
      <c r="U12" s="38">
        <v>1785212.2</v>
      </c>
      <c r="V12" s="35">
        <v>2008302.19</v>
      </c>
      <c r="W12" s="38">
        <v>136247.17000000001</v>
      </c>
      <c r="X12" s="36">
        <f t="shared" si="0"/>
        <v>7.6319873906306498E-2</v>
      </c>
      <c r="Y12" s="36">
        <f t="shared" si="1"/>
        <v>6.7841966551856425E-2</v>
      </c>
    </row>
    <row r="13" spans="2:25" ht="38.25" x14ac:dyDescent="0.2">
      <c r="B13" s="27" t="s">
        <v>35</v>
      </c>
      <c r="C13" s="28" t="s">
        <v>36</v>
      </c>
      <c r="D13" s="27" t="s">
        <v>37</v>
      </c>
      <c r="E13" s="29" t="s">
        <v>38</v>
      </c>
      <c r="F13" s="29" t="s">
        <v>39</v>
      </c>
      <c r="G13" s="30" t="s">
        <v>48</v>
      </c>
      <c r="H13" s="31">
        <v>3036</v>
      </c>
      <c r="I13" s="30" t="s">
        <v>48</v>
      </c>
      <c r="J13" s="31" t="s">
        <v>41</v>
      </c>
      <c r="K13" s="31" t="s">
        <v>41</v>
      </c>
      <c r="L13" s="31" t="s">
        <v>43</v>
      </c>
      <c r="M13" s="31" t="s">
        <v>44</v>
      </c>
      <c r="N13" s="30" t="s">
        <v>45</v>
      </c>
      <c r="O13" s="32"/>
      <c r="P13" s="33">
        <v>1</v>
      </c>
      <c r="Q13" s="33">
        <v>1</v>
      </c>
      <c r="R13" s="33">
        <v>1</v>
      </c>
      <c r="S13" s="34">
        <v>1</v>
      </c>
      <c r="T13" s="34">
        <v>1</v>
      </c>
      <c r="U13" s="39">
        <v>100000</v>
      </c>
      <c r="V13" s="35">
        <v>100000</v>
      </c>
      <c r="W13" s="35"/>
      <c r="X13" s="36">
        <f t="shared" si="0"/>
        <v>0</v>
      </c>
      <c r="Y13" s="36">
        <f t="shared" si="1"/>
        <v>0</v>
      </c>
    </row>
    <row r="14" spans="2:25" ht="38.25" x14ac:dyDescent="0.2">
      <c r="B14" s="27" t="s">
        <v>35</v>
      </c>
      <c r="C14" s="28" t="s">
        <v>36</v>
      </c>
      <c r="D14" s="27" t="s">
        <v>37</v>
      </c>
      <c r="E14" s="29" t="s">
        <v>38</v>
      </c>
      <c r="F14" s="29" t="s">
        <v>39</v>
      </c>
      <c r="G14" s="30" t="s">
        <v>49</v>
      </c>
      <c r="H14" s="31">
        <v>3036</v>
      </c>
      <c r="I14" s="30" t="s">
        <v>49</v>
      </c>
      <c r="J14" s="31" t="s">
        <v>41</v>
      </c>
      <c r="K14" s="31" t="s">
        <v>41</v>
      </c>
      <c r="L14" s="31" t="s">
        <v>43</v>
      </c>
      <c r="M14" s="31" t="s">
        <v>44</v>
      </c>
      <c r="N14" s="30" t="s">
        <v>45</v>
      </c>
      <c r="O14" s="32"/>
      <c r="P14" s="33">
        <v>1</v>
      </c>
      <c r="Q14" s="33">
        <v>1</v>
      </c>
      <c r="R14" s="33">
        <v>1</v>
      </c>
      <c r="S14" s="34">
        <v>1</v>
      </c>
      <c r="T14" s="34">
        <v>1</v>
      </c>
      <c r="U14" s="39">
        <v>31863263</v>
      </c>
      <c r="V14" s="35">
        <v>49479463.560000002</v>
      </c>
      <c r="W14" s="35">
        <v>37965399.82</v>
      </c>
      <c r="X14" s="36">
        <f t="shared" si="0"/>
        <v>1.1915101042853018</v>
      </c>
      <c r="Y14" s="36">
        <f t="shared" si="1"/>
        <v>0.76729610809062698</v>
      </c>
    </row>
    <row r="15" spans="2:25" ht="38.25" x14ac:dyDescent="0.2">
      <c r="B15" s="27" t="s">
        <v>35</v>
      </c>
      <c r="C15" s="28" t="s">
        <v>36</v>
      </c>
      <c r="D15" s="27" t="s">
        <v>37</v>
      </c>
      <c r="E15" s="29" t="s">
        <v>38</v>
      </c>
      <c r="F15" s="29" t="s">
        <v>39</v>
      </c>
      <c r="G15" s="30" t="s">
        <v>50</v>
      </c>
      <c r="H15" s="31">
        <v>3036</v>
      </c>
      <c r="I15" s="30" t="s">
        <v>50</v>
      </c>
      <c r="J15" s="31" t="s">
        <v>41</v>
      </c>
      <c r="K15" s="31" t="s">
        <v>41</v>
      </c>
      <c r="L15" s="31" t="s">
        <v>43</v>
      </c>
      <c r="M15" s="31" t="s">
        <v>44</v>
      </c>
      <c r="N15" s="30" t="s">
        <v>45</v>
      </c>
      <c r="O15" s="32"/>
      <c r="P15" s="33">
        <v>1</v>
      </c>
      <c r="Q15" s="33">
        <v>1</v>
      </c>
      <c r="R15" s="33">
        <v>1</v>
      </c>
      <c r="S15" s="34">
        <v>1</v>
      </c>
      <c r="T15" s="34">
        <v>1</v>
      </c>
      <c r="U15" s="39">
        <v>644520</v>
      </c>
      <c r="V15" s="35">
        <v>1523224</v>
      </c>
      <c r="W15" s="39">
        <v>168384.61</v>
      </c>
      <c r="X15" s="36">
        <f t="shared" si="0"/>
        <v>0.26125583379879597</v>
      </c>
      <c r="Y15" s="36">
        <f t="shared" si="1"/>
        <v>0.11054487718155701</v>
      </c>
    </row>
    <row r="16" spans="2:25" ht="38.25" x14ac:dyDescent="0.2">
      <c r="B16" s="27" t="s">
        <v>35</v>
      </c>
      <c r="C16" s="28" t="s">
        <v>36</v>
      </c>
      <c r="D16" s="27" t="s">
        <v>37</v>
      </c>
      <c r="E16" s="29" t="s">
        <v>38</v>
      </c>
      <c r="F16" s="29" t="s">
        <v>39</v>
      </c>
      <c r="G16" s="30" t="s">
        <v>51</v>
      </c>
      <c r="H16" s="31">
        <v>3036</v>
      </c>
      <c r="I16" s="30" t="s">
        <v>51</v>
      </c>
      <c r="J16" s="31" t="s">
        <v>41</v>
      </c>
      <c r="K16" s="31" t="s">
        <v>41</v>
      </c>
      <c r="L16" s="31" t="s">
        <v>43</v>
      </c>
      <c r="M16" s="31" t="s">
        <v>44</v>
      </c>
      <c r="N16" s="30" t="s">
        <v>45</v>
      </c>
      <c r="O16" s="32"/>
      <c r="P16" s="33">
        <v>1</v>
      </c>
      <c r="Q16" s="33">
        <v>1</v>
      </c>
      <c r="R16" s="33">
        <v>1</v>
      </c>
      <c r="S16" s="34">
        <v>1</v>
      </c>
      <c r="T16" s="34">
        <v>1</v>
      </c>
      <c r="U16" s="40">
        <v>340000</v>
      </c>
      <c r="V16" s="35">
        <v>2377792</v>
      </c>
      <c r="W16" s="39">
        <v>1679127.5</v>
      </c>
      <c r="X16" s="36">
        <f t="shared" si="0"/>
        <v>4.9386102941176473</v>
      </c>
      <c r="Y16" s="36">
        <f t="shared" si="1"/>
        <v>0.70617089299652791</v>
      </c>
    </row>
    <row r="17" spans="2:25" ht="38.25" x14ac:dyDescent="0.2">
      <c r="B17" s="27" t="s">
        <v>35</v>
      </c>
      <c r="C17" s="28" t="s">
        <v>36</v>
      </c>
      <c r="D17" s="27" t="s">
        <v>37</v>
      </c>
      <c r="E17" s="29" t="s">
        <v>38</v>
      </c>
      <c r="F17" s="29" t="s">
        <v>39</v>
      </c>
      <c r="G17" s="30" t="s">
        <v>52</v>
      </c>
      <c r="H17" s="31">
        <v>3036</v>
      </c>
      <c r="I17" s="30" t="s">
        <v>52</v>
      </c>
      <c r="J17" s="31" t="s">
        <v>41</v>
      </c>
      <c r="K17" s="31" t="s">
        <v>41</v>
      </c>
      <c r="L17" s="31" t="s">
        <v>43</v>
      </c>
      <c r="M17" s="31" t="s">
        <v>44</v>
      </c>
      <c r="N17" s="30" t="s">
        <v>45</v>
      </c>
      <c r="O17" s="32"/>
      <c r="P17" s="33">
        <v>1</v>
      </c>
      <c r="Q17" s="33">
        <v>1</v>
      </c>
      <c r="R17" s="33">
        <v>1</v>
      </c>
      <c r="S17" s="34">
        <v>1</v>
      </c>
      <c r="T17" s="34">
        <v>1</v>
      </c>
      <c r="U17" s="40">
        <v>20000</v>
      </c>
      <c r="V17" s="35">
        <v>20000</v>
      </c>
      <c r="W17" s="39"/>
      <c r="X17" s="36">
        <f t="shared" si="0"/>
        <v>0</v>
      </c>
      <c r="Y17" s="36">
        <f t="shared" si="1"/>
        <v>0</v>
      </c>
    </row>
    <row r="18" spans="2:25" ht="38.25" x14ac:dyDescent="0.2">
      <c r="B18" s="27" t="s">
        <v>35</v>
      </c>
      <c r="C18" s="28" t="s">
        <v>36</v>
      </c>
      <c r="D18" s="27" t="s">
        <v>37</v>
      </c>
      <c r="E18" s="29" t="s">
        <v>38</v>
      </c>
      <c r="F18" s="29" t="s">
        <v>39</v>
      </c>
      <c r="G18" s="30" t="s">
        <v>53</v>
      </c>
      <c r="H18" s="31">
        <v>3036</v>
      </c>
      <c r="I18" s="30" t="s">
        <v>53</v>
      </c>
      <c r="J18" s="31" t="s">
        <v>41</v>
      </c>
      <c r="K18" s="31" t="s">
        <v>41</v>
      </c>
      <c r="L18" s="31" t="s">
        <v>43</v>
      </c>
      <c r="M18" s="31" t="s">
        <v>44</v>
      </c>
      <c r="N18" s="30" t="s">
        <v>45</v>
      </c>
      <c r="O18" s="32"/>
      <c r="P18" s="33">
        <v>1</v>
      </c>
      <c r="Q18" s="33">
        <v>1</v>
      </c>
      <c r="R18" s="33">
        <v>1</v>
      </c>
      <c r="S18" s="34">
        <v>1</v>
      </c>
      <c r="T18" s="34">
        <v>1</v>
      </c>
      <c r="U18" s="40">
        <v>1738150</v>
      </c>
      <c r="V18" s="35">
        <v>2183567.23</v>
      </c>
      <c r="W18" s="39">
        <v>1267664.46</v>
      </c>
      <c r="X18" s="36">
        <f t="shared" si="0"/>
        <v>0.72931821764519744</v>
      </c>
      <c r="Y18" s="36">
        <f t="shared" si="1"/>
        <v>0.58054748330327344</v>
      </c>
    </row>
    <row r="19" spans="2:25" ht="38.25" x14ac:dyDescent="0.2">
      <c r="B19" s="27" t="s">
        <v>35</v>
      </c>
      <c r="C19" s="28" t="s">
        <v>36</v>
      </c>
      <c r="D19" s="27" t="s">
        <v>37</v>
      </c>
      <c r="E19" s="29" t="s">
        <v>38</v>
      </c>
      <c r="F19" s="29" t="s">
        <v>39</v>
      </c>
      <c r="G19" s="30" t="s">
        <v>54</v>
      </c>
      <c r="H19" s="31">
        <v>3036</v>
      </c>
      <c r="I19" s="30" t="s">
        <v>54</v>
      </c>
      <c r="J19" s="31" t="s">
        <v>41</v>
      </c>
      <c r="K19" s="31" t="s">
        <v>41</v>
      </c>
      <c r="L19" s="31" t="s">
        <v>43</v>
      </c>
      <c r="M19" s="31" t="s">
        <v>44</v>
      </c>
      <c r="N19" s="30" t="s">
        <v>45</v>
      </c>
      <c r="O19" s="32"/>
      <c r="P19" s="33">
        <v>1</v>
      </c>
      <c r="Q19" s="33">
        <v>1</v>
      </c>
      <c r="R19" s="33">
        <v>1</v>
      </c>
      <c r="S19" s="34">
        <v>1</v>
      </c>
      <c r="T19" s="34">
        <v>1</v>
      </c>
      <c r="U19" s="40">
        <v>180000</v>
      </c>
      <c r="V19" s="35">
        <v>180000</v>
      </c>
      <c r="W19" s="39">
        <v>30039.55</v>
      </c>
      <c r="X19" s="36">
        <f t="shared" si="0"/>
        <v>0.16688638888888888</v>
      </c>
      <c r="Y19" s="36">
        <f t="shared" si="1"/>
        <v>0.16688638888888888</v>
      </c>
    </row>
    <row r="20" spans="2:25" ht="38.25" x14ac:dyDescent="0.2">
      <c r="B20" s="27" t="s">
        <v>35</v>
      </c>
      <c r="C20" s="28" t="s">
        <v>36</v>
      </c>
      <c r="D20" s="27" t="s">
        <v>37</v>
      </c>
      <c r="E20" s="29" t="s">
        <v>38</v>
      </c>
      <c r="F20" s="29" t="s">
        <v>39</v>
      </c>
      <c r="G20" s="30" t="s">
        <v>55</v>
      </c>
      <c r="H20" s="31">
        <v>3036</v>
      </c>
      <c r="I20" s="30" t="s">
        <v>55</v>
      </c>
      <c r="J20" s="31" t="s">
        <v>41</v>
      </c>
      <c r="K20" s="31" t="s">
        <v>41</v>
      </c>
      <c r="L20" s="31" t="s">
        <v>43</v>
      </c>
      <c r="M20" s="31" t="s">
        <v>44</v>
      </c>
      <c r="N20" s="30" t="s">
        <v>45</v>
      </c>
      <c r="O20" s="32"/>
      <c r="P20" s="33">
        <v>1</v>
      </c>
      <c r="Q20" s="33">
        <v>1</v>
      </c>
      <c r="R20" s="33">
        <v>1</v>
      </c>
      <c r="S20" s="34">
        <v>1</v>
      </c>
      <c r="T20" s="34">
        <v>1</v>
      </c>
      <c r="U20" s="40">
        <v>598090</v>
      </c>
      <c r="V20" s="35">
        <v>932690</v>
      </c>
      <c r="W20" s="39">
        <v>77500</v>
      </c>
      <c r="X20" s="36">
        <f t="shared" si="0"/>
        <v>0.12957916032704109</v>
      </c>
      <c r="Y20" s="36">
        <f t="shared" si="1"/>
        <v>8.3092989096055489E-2</v>
      </c>
    </row>
    <row r="21" spans="2:25" ht="38.25" x14ac:dyDescent="0.2">
      <c r="B21" s="27" t="s">
        <v>35</v>
      </c>
      <c r="C21" s="28" t="s">
        <v>36</v>
      </c>
      <c r="D21" s="27" t="s">
        <v>37</v>
      </c>
      <c r="E21" s="29" t="s">
        <v>38</v>
      </c>
      <c r="F21" s="29" t="s">
        <v>39</v>
      </c>
      <c r="G21" s="30" t="s">
        <v>56</v>
      </c>
      <c r="H21" s="31">
        <v>3036</v>
      </c>
      <c r="I21" s="30" t="s">
        <v>56</v>
      </c>
      <c r="J21" s="31" t="s">
        <v>41</v>
      </c>
      <c r="K21" s="31" t="s">
        <v>41</v>
      </c>
      <c r="L21" s="31" t="s">
        <v>43</v>
      </c>
      <c r="M21" s="31" t="s">
        <v>44</v>
      </c>
      <c r="N21" s="30" t="s">
        <v>45</v>
      </c>
      <c r="O21" s="32"/>
      <c r="P21" s="33">
        <v>1</v>
      </c>
      <c r="Q21" s="33">
        <v>1</v>
      </c>
      <c r="R21" s="33">
        <v>1</v>
      </c>
      <c r="S21" s="34">
        <v>1</v>
      </c>
      <c r="T21" s="34">
        <v>1</v>
      </c>
      <c r="U21" s="40">
        <v>50000</v>
      </c>
      <c r="V21" s="35">
        <v>50000</v>
      </c>
      <c r="W21" s="39"/>
      <c r="X21" s="36">
        <f t="shared" si="0"/>
        <v>0</v>
      </c>
      <c r="Y21" s="36">
        <f t="shared" si="1"/>
        <v>0</v>
      </c>
    </row>
    <row r="22" spans="2:25" ht="38.25" x14ac:dyDescent="0.2">
      <c r="B22" s="27" t="s">
        <v>35</v>
      </c>
      <c r="C22" s="28" t="s">
        <v>36</v>
      </c>
      <c r="D22" s="27" t="s">
        <v>37</v>
      </c>
      <c r="E22" s="29" t="s">
        <v>38</v>
      </c>
      <c r="F22" s="29" t="s">
        <v>39</v>
      </c>
      <c r="G22" s="30" t="s">
        <v>57</v>
      </c>
      <c r="H22" s="31">
        <v>3036</v>
      </c>
      <c r="I22" s="30" t="s">
        <v>57</v>
      </c>
      <c r="J22" s="31" t="s">
        <v>41</v>
      </c>
      <c r="K22" s="31" t="s">
        <v>41</v>
      </c>
      <c r="L22" s="31" t="s">
        <v>43</v>
      </c>
      <c r="M22" s="31" t="s">
        <v>44</v>
      </c>
      <c r="N22" s="30" t="s">
        <v>45</v>
      </c>
      <c r="O22" s="32"/>
      <c r="P22" s="33">
        <v>1</v>
      </c>
      <c r="Q22" s="33">
        <v>1</v>
      </c>
      <c r="R22" s="33">
        <v>1</v>
      </c>
      <c r="S22" s="34">
        <v>1</v>
      </c>
      <c r="T22" s="34">
        <v>1</v>
      </c>
      <c r="U22" s="40">
        <v>4859237.75</v>
      </c>
      <c r="V22" s="35">
        <v>5908923.7800000003</v>
      </c>
      <c r="W22" s="39">
        <v>1927335.7</v>
      </c>
      <c r="X22" s="36">
        <f t="shared" si="0"/>
        <v>0.39663334028058206</v>
      </c>
      <c r="Y22" s="36">
        <f t="shared" si="1"/>
        <v>0.3261737283739341</v>
      </c>
    </row>
    <row r="23" spans="2:25" ht="38.25" x14ac:dyDescent="0.2">
      <c r="B23" s="27" t="s">
        <v>35</v>
      </c>
      <c r="C23" s="28" t="s">
        <v>36</v>
      </c>
      <c r="D23" s="27" t="s">
        <v>37</v>
      </c>
      <c r="E23" s="29" t="s">
        <v>38</v>
      </c>
      <c r="F23" s="29" t="s">
        <v>39</v>
      </c>
      <c r="G23" s="30" t="s">
        <v>58</v>
      </c>
      <c r="H23" s="31">
        <v>3036</v>
      </c>
      <c r="I23" s="30" t="s">
        <v>58</v>
      </c>
      <c r="J23" s="31" t="s">
        <v>41</v>
      </c>
      <c r="K23" s="31" t="s">
        <v>41</v>
      </c>
      <c r="L23" s="31" t="s">
        <v>43</v>
      </c>
      <c r="M23" s="31" t="s">
        <v>44</v>
      </c>
      <c r="N23" s="30" t="s">
        <v>45</v>
      </c>
      <c r="O23" s="32"/>
      <c r="P23" s="33">
        <v>1</v>
      </c>
      <c r="Q23" s="33">
        <v>1</v>
      </c>
      <c r="R23" s="33">
        <v>1</v>
      </c>
      <c r="S23" s="34">
        <v>1</v>
      </c>
      <c r="T23" s="34">
        <v>1</v>
      </c>
      <c r="U23" s="40">
        <v>1900000</v>
      </c>
      <c r="V23" s="35">
        <v>2763781.35</v>
      </c>
      <c r="W23" s="39">
        <v>667381.69999999995</v>
      </c>
      <c r="X23" s="36">
        <f t="shared" si="0"/>
        <v>0.35125352631578943</v>
      </c>
      <c r="Y23" s="36">
        <f t="shared" si="1"/>
        <v>0.24147413108493548</v>
      </c>
    </row>
    <row r="24" spans="2:25" ht="38.25" x14ac:dyDescent="0.2">
      <c r="B24" s="27" t="s">
        <v>35</v>
      </c>
      <c r="C24" s="28" t="s">
        <v>36</v>
      </c>
      <c r="D24" s="27" t="s">
        <v>37</v>
      </c>
      <c r="E24" s="29" t="s">
        <v>38</v>
      </c>
      <c r="F24" s="29" t="s">
        <v>39</v>
      </c>
      <c r="G24" s="30" t="s">
        <v>59</v>
      </c>
      <c r="H24" s="31">
        <v>3036</v>
      </c>
      <c r="I24" s="30" t="s">
        <v>59</v>
      </c>
      <c r="J24" s="31" t="s">
        <v>41</v>
      </c>
      <c r="K24" s="31" t="s">
        <v>41</v>
      </c>
      <c r="L24" s="31" t="s">
        <v>43</v>
      </c>
      <c r="M24" s="31" t="s">
        <v>44</v>
      </c>
      <c r="N24" s="30" t="s">
        <v>45</v>
      </c>
      <c r="O24" s="32"/>
      <c r="P24" s="33">
        <v>1</v>
      </c>
      <c r="Q24" s="33">
        <v>1</v>
      </c>
      <c r="R24" s="33">
        <v>1</v>
      </c>
      <c r="S24" s="34">
        <v>1</v>
      </c>
      <c r="T24" s="34">
        <v>1</v>
      </c>
      <c r="U24" s="40">
        <v>750000</v>
      </c>
      <c r="V24" s="35">
        <v>1054701.68</v>
      </c>
      <c r="W24" s="39">
        <v>226666.4</v>
      </c>
      <c r="X24" s="36">
        <f t="shared" si="0"/>
        <v>0.30222186666666667</v>
      </c>
      <c r="Y24" s="36">
        <f t="shared" si="1"/>
        <v>0.21491043799228612</v>
      </c>
    </row>
    <row r="25" spans="2:25" ht="38.25" x14ac:dyDescent="0.2">
      <c r="B25" s="27" t="s">
        <v>35</v>
      </c>
      <c r="C25" s="28" t="s">
        <v>36</v>
      </c>
      <c r="D25" s="27" t="s">
        <v>37</v>
      </c>
      <c r="E25" s="29" t="s">
        <v>38</v>
      </c>
      <c r="F25" s="29" t="s">
        <v>39</v>
      </c>
      <c r="G25" s="30" t="s">
        <v>60</v>
      </c>
      <c r="H25" s="31">
        <v>3036</v>
      </c>
      <c r="I25" s="30" t="s">
        <v>60</v>
      </c>
      <c r="J25" s="31" t="s">
        <v>41</v>
      </c>
      <c r="K25" s="31" t="s">
        <v>41</v>
      </c>
      <c r="L25" s="31" t="s">
        <v>43</v>
      </c>
      <c r="M25" s="31" t="s">
        <v>44</v>
      </c>
      <c r="N25" s="30" t="s">
        <v>45</v>
      </c>
      <c r="O25" s="32"/>
      <c r="P25" s="33">
        <v>1</v>
      </c>
      <c r="Q25" s="33">
        <v>1</v>
      </c>
      <c r="R25" s="33">
        <v>1</v>
      </c>
      <c r="S25" s="34">
        <v>1</v>
      </c>
      <c r="T25" s="34">
        <v>1</v>
      </c>
      <c r="U25" s="40">
        <v>50000</v>
      </c>
      <c r="V25" s="35">
        <v>119200</v>
      </c>
      <c r="W25" s="39">
        <v>80800</v>
      </c>
      <c r="X25" s="36">
        <f t="shared" si="0"/>
        <v>1.6160000000000001</v>
      </c>
      <c r="Y25" s="36">
        <f t="shared" si="1"/>
        <v>0.67785234899328861</v>
      </c>
    </row>
    <row r="26" spans="2:25" ht="38.25" x14ac:dyDescent="0.2">
      <c r="B26" s="27" t="s">
        <v>35</v>
      </c>
      <c r="C26" s="28" t="s">
        <v>36</v>
      </c>
      <c r="D26" s="27" t="s">
        <v>37</v>
      </c>
      <c r="E26" s="29" t="s">
        <v>38</v>
      </c>
      <c r="F26" s="29" t="s">
        <v>39</v>
      </c>
      <c r="G26" s="30" t="s">
        <v>61</v>
      </c>
      <c r="H26" s="31">
        <v>3036</v>
      </c>
      <c r="I26" s="30" t="s">
        <v>61</v>
      </c>
      <c r="J26" s="31" t="s">
        <v>41</v>
      </c>
      <c r="K26" s="31" t="s">
        <v>41</v>
      </c>
      <c r="L26" s="31" t="s">
        <v>43</v>
      </c>
      <c r="M26" s="31" t="s">
        <v>44</v>
      </c>
      <c r="N26" s="30" t="s">
        <v>45</v>
      </c>
      <c r="O26" s="32"/>
      <c r="P26" s="33">
        <v>1</v>
      </c>
      <c r="Q26" s="33">
        <v>1</v>
      </c>
      <c r="R26" s="33">
        <v>1</v>
      </c>
      <c r="S26" s="34">
        <v>1</v>
      </c>
      <c r="T26" s="34">
        <v>1</v>
      </c>
      <c r="U26" s="40"/>
      <c r="V26" s="35">
        <v>92947.08</v>
      </c>
      <c r="W26" s="39">
        <v>48924.74</v>
      </c>
      <c r="X26" s="36" t="e">
        <f t="shared" si="0"/>
        <v>#DIV/0!</v>
      </c>
      <c r="Y26" s="36">
        <f t="shared" si="1"/>
        <v>0.52637199576361082</v>
      </c>
    </row>
    <row r="27" spans="2:25" ht="51" x14ac:dyDescent="0.2">
      <c r="B27" s="27" t="s">
        <v>35</v>
      </c>
      <c r="C27" s="28" t="s">
        <v>36</v>
      </c>
      <c r="D27" s="27" t="s">
        <v>37</v>
      </c>
      <c r="E27" s="29" t="s">
        <v>38</v>
      </c>
      <c r="F27" s="29" t="s">
        <v>39</v>
      </c>
      <c r="G27" s="30" t="s">
        <v>62</v>
      </c>
      <c r="H27" s="31">
        <v>3036</v>
      </c>
      <c r="I27" s="30" t="s">
        <v>62</v>
      </c>
      <c r="J27" s="31" t="s">
        <v>41</v>
      </c>
      <c r="K27" s="31" t="s">
        <v>41</v>
      </c>
      <c r="L27" s="31" t="s">
        <v>43</v>
      </c>
      <c r="M27" s="31" t="s">
        <v>44</v>
      </c>
      <c r="N27" s="30" t="s">
        <v>45</v>
      </c>
      <c r="O27" s="32"/>
      <c r="P27" s="33">
        <v>1</v>
      </c>
      <c r="Q27" s="33">
        <v>1</v>
      </c>
      <c r="R27" s="33">
        <v>1</v>
      </c>
      <c r="S27" s="34">
        <v>1</v>
      </c>
      <c r="T27" s="34">
        <v>1</v>
      </c>
      <c r="U27" s="40"/>
      <c r="V27" s="35">
        <v>71569.990000000005</v>
      </c>
      <c r="W27" s="39">
        <v>37120</v>
      </c>
      <c r="X27" s="36" t="e">
        <f t="shared" si="0"/>
        <v>#DIV/0!</v>
      </c>
      <c r="Y27" s="36">
        <f t="shared" si="1"/>
        <v>0.51865313939543656</v>
      </c>
    </row>
    <row r="28" spans="2:25" ht="38.25" x14ac:dyDescent="0.2">
      <c r="B28" s="27" t="s">
        <v>35</v>
      </c>
      <c r="C28" s="28" t="s">
        <v>36</v>
      </c>
      <c r="D28" s="27" t="s">
        <v>37</v>
      </c>
      <c r="E28" s="29" t="s">
        <v>38</v>
      </c>
      <c r="F28" s="29" t="s">
        <v>39</v>
      </c>
      <c r="G28" s="30" t="s">
        <v>63</v>
      </c>
      <c r="H28" s="31">
        <v>3036</v>
      </c>
      <c r="I28" s="30" t="s">
        <v>63</v>
      </c>
      <c r="J28" s="31" t="s">
        <v>41</v>
      </c>
      <c r="K28" s="31" t="s">
        <v>41</v>
      </c>
      <c r="L28" s="31" t="s">
        <v>43</v>
      </c>
      <c r="M28" s="31" t="s">
        <v>44</v>
      </c>
      <c r="N28" s="30" t="s">
        <v>45</v>
      </c>
      <c r="O28" s="32"/>
      <c r="P28" s="33">
        <v>1</v>
      </c>
      <c r="Q28" s="33">
        <v>1</v>
      </c>
      <c r="R28" s="33">
        <v>1</v>
      </c>
      <c r="S28" s="34">
        <v>1</v>
      </c>
      <c r="T28" s="34">
        <v>1</v>
      </c>
      <c r="U28" s="40"/>
      <c r="V28" s="35">
        <v>56863.88</v>
      </c>
      <c r="W28" s="39"/>
      <c r="X28" s="36" t="e">
        <f t="shared" si="0"/>
        <v>#DIV/0!</v>
      </c>
      <c r="Y28" s="36">
        <f t="shared" si="1"/>
        <v>0</v>
      </c>
    </row>
    <row r="29" spans="2:25" ht="38.25" x14ac:dyDescent="0.2">
      <c r="B29" s="27" t="s">
        <v>35</v>
      </c>
      <c r="C29" s="28" t="s">
        <v>36</v>
      </c>
      <c r="D29" s="27" t="s">
        <v>37</v>
      </c>
      <c r="E29" s="29" t="s">
        <v>38</v>
      </c>
      <c r="F29" s="29" t="s">
        <v>39</v>
      </c>
      <c r="G29" s="30" t="s">
        <v>64</v>
      </c>
      <c r="H29" s="31">
        <v>3036</v>
      </c>
      <c r="I29" s="30" t="s">
        <v>64</v>
      </c>
      <c r="J29" s="31" t="s">
        <v>41</v>
      </c>
      <c r="K29" s="31" t="s">
        <v>41</v>
      </c>
      <c r="L29" s="31" t="s">
        <v>43</v>
      </c>
      <c r="M29" s="31" t="s">
        <v>44</v>
      </c>
      <c r="N29" s="30" t="s">
        <v>45</v>
      </c>
      <c r="O29" s="32"/>
      <c r="P29" s="33">
        <v>1</v>
      </c>
      <c r="Q29" s="33">
        <v>1</v>
      </c>
      <c r="R29" s="33">
        <v>1</v>
      </c>
      <c r="S29" s="34">
        <v>1</v>
      </c>
      <c r="T29" s="34">
        <v>1</v>
      </c>
      <c r="U29" s="40"/>
      <c r="V29" s="35">
        <v>100000</v>
      </c>
      <c r="W29" s="39">
        <v>77505</v>
      </c>
      <c r="X29" s="36" t="e">
        <f t="shared" si="0"/>
        <v>#DIV/0!</v>
      </c>
      <c r="Y29" s="36">
        <f t="shared" si="1"/>
        <v>0.77505000000000002</v>
      </c>
    </row>
    <row r="30" spans="2:25" ht="38.25" x14ac:dyDescent="0.2">
      <c r="B30" s="27" t="s">
        <v>35</v>
      </c>
      <c r="C30" s="28" t="s">
        <v>36</v>
      </c>
      <c r="D30" s="27" t="s">
        <v>37</v>
      </c>
      <c r="E30" s="29" t="s">
        <v>38</v>
      </c>
      <c r="F30" s="29" t="s">
        <v>39</v>
      </c>
      <c r="G30" s="30" t="s">
        <v>65</v>
      </c>
      <c r="H30" s="31">
        <v>3036</v>
      </c>
      <c r="I30" s="30" t="s">
        <v>65</v>
      </c>
      <c r="J30" s="31" t="s">
        <v>41</v>
      </c>
      <c r="K30" s="31" t="s">
        <v>41</v>
      </c>
      <c r="L30" s="31" t="s">
        <v>43</v>
      </c>
      <c r="M30" s="31" t="s">
        <v>44</v>
      </c>
      <c r="N30" s="30" t="s">
        <v>45</v>
      </c>
      <c r="O30" s="32"/>
      <c r="P30" s="33">
        <v>1</v>
      </c>
      <c r="Q30" s="33">
        <v>1</v>
      </c>
      <c r="R30" s="33">
        <v>1</v>
      </c>
      <c r="S30" s="34">
        <v>1</v>
      </c>
      <c r="T30" s="34">
        <v>1</v>
      </c>
      <c r="U30" s="40"/>
      <c r="V30" s="35">
        <v>62000</v>
      </c>
      <c r="W30" s="39">
        <v>43375</v>
      </c>
      <c r="X30" s="36" t="e">
        <f t="shared" si="0"/>
        <v>#DIV/0!</v>
      </c>
      <c r="Y30" s="36">
        <f t="shared" si="1"/>
        <v>0.69959677419354838</v>
      </c>
    </row>
    <row r="31" spans="2:25" ht="38.25" x14ac:dyDescent="0.2">
      <c r="B31" s="27" t="s">
        <v>35</v>
      </c>
      <c r="C31" s="28" t="s">
        <v>36</v>
      </c>
      <c r="D31" s="27" t="s">
        <v>37</v>
      </c>
      <c r="E31" s="29" t="s">
        <v>38</v>
      </c>
      <c r="F31" s="29" t="s">
        <v>39</v>
      </c>
      <c r="G31" s="30" t="s">
        <v>66</v>
      </c>
      <c r="H31" s="31">
        <v>3036</v>
      </c>
      <c r="I31" s="30" t="s">
        <v>66</v>
      </c>
      <c r="J31" s="31" t="s">
        <v>41</v>
      </c>
      <c r="K31" s="31" t="s">
        <v>41</v>
      </c>
      <c r="L31" s="31" t="s">
        <v>43</v>
      </c>
      <c r="M31" s="31" t="s">
        <v>44</v>
      </c>
      <c r="N31" s="30" t="s">
        <v>45</v>
      </c>
      <c r="O31" s="32"/>
      <c r="P31" s="33">
        <v>1</v>
      </c>
      <c r="Q31" s="33">
        <v>1</v>
      </c>
      <c r="R31" s="33">
        <v>1</v>
      </c>
      <c r="S31" s="34">
        <v>1</v>
      </c>
      <c r="T31" s="34">
        <v>1</v>
      </c>
      <c r="U31" s="40"/>
      <c r="V31" s="35">
        <v>79932.94</v>
      </c>
      <c r="W31" s="39"/>
      <c r="X31" s="36" t="e">
        <f t="shared" si="0"/>
        <v>#DIV/0!</v>
      </c>
      <c r="Y31" s="36">
        <f t="shared" si="1"/>
        <v>0</v>
      </c>
    </row>
    <row r="32" spans="2:25" ht="38.25" x14ac:dyDescent="0.2">
      <c r="B32" s="27" t="s">
        <v>35</v>
      </c>
      <c r="C32" s="28" t="s">
        <v>36</v>
      </c>
      <c r="D32" s="27" t="s">
        <v>37</v>
      </c>
      <c r="E32" s="29" t="s">
        <v>38</v>
      </c>
      <c r="F32" s="29" t="s">
        <v>39</v>
      </c>
      <c r="G32" s="30" t="s">
        <v>67</v>
      </c>
      <c r="H32" s="31">
        <v>3036</v>
      </c>
      <c r="I32" s="30" t="s">
        <v>67</v>
      </c>
      <c r="J32" s="31" t="s">
        <v>41</v>
      </c>
      <c r="K32" s="31" t="s">
        <v>41</v>
      </c>
      <c r="L32" s="31" t="s">
        <v>43</v>
      </c>
      <c r="M32" s="31" t="s">
        <v>44</v>
      </c>
      <c r="N32" s="30" t="s">
        <v>45</v>
      </c>
      <c r="O32" s="32"/>
      <c r="P32" s="33">
        <v>1</v>
      </c>
      <c r="Q32" s="33">
        <v>1</v>
      </c>
      <c r="R32" s="33">
        <v>1</v>
      </c>
      <c r="S32" s="34">
        <v>1</v>
      </c>
      <c r="T32" s="34">
        <v>1</v>
      </c>
      <c r="U32" s="40"/>
      <c r="V32" s="35">
        <v>100000</v>
      </c>
      <c r="W32" s="39">
        <v>34496.1</v>
      </c>
      <c r="X32" s="36" t="e">
        <f t="shared" si="0"/>
        <v>#DIV/0!</v>
      </c>
      <c r="Y32" s="36">
        <f t="shared" si="1"/>
        <v>0.34496099999999996</v>
      </c>
    </row>
    <row r="33" spans="1:25" ht="38.25" x14ac:dyDescent="0.2">
      <c r="B33" s="27" t="s">
        <v>35</v>
      </c>
      <c r="C33" s="28" t="s">
        <v>36</v>
      </c>
      <c r="D33" s="27" t="s">
        <v>37</v>
      </c>
      <c r="E33" s="29" t="s">
        <v>38</v>
      </c>
      <c r="F33" s="29" t="s">
        <v>39</v>
      </c>
      <c r="G33" s="30" t="s">
        <v>68</v>
      </c>
      <c r="H33" s="31">
        <v>3036</v>
      </c>
      <c r="I33" s="30" t="s">
        <v>68</v>
      </c>
      <c r="J33" s="31" t="s">
        <v>41</v>
      </c>
      <c r="K33" s="31" t="s">
        <v>41</v>
      </c>
      <c r="L33" s="31" t="s">
        <v>43</v>
      </c>
      <c r="M33" s="31" t="s">
        <v>44</v>
      </c>
      <c r="N33" s="30" t="s">
        <v>45</v>
      </c>
      <c r="O33" s="32"/>
      <c r="P33" s="33">
        <v>1</v>
      </c>
      <c r="Q33" s="33">
        <v>1</v>
      </c>
      <c r="R33" s="33">
        <v>1</v>
      </c>
      <c r="S33" s="34">
        <v>1</v>
      </c>
      <c r="T33" s="34">
        <v>1</v>
      </c>
      <c r="U33" s="40"/>
      <c r="V33" s="35">
        <v>82000</v>
      </c>
      <c r="W33" s="39">
        <v>2803.48</v>
      </c>
      <c r="X33" s="36" t="e">
        <f t="shared" si="0"/>
        <v>#DIV/0!</v>
      </c>
      <c r="Y33" s="36">
        <f t="shared" si="1"/>
        <v>3.4188780487804875E-2</v>
      </c>
    </row>
    <row r="34" spans="1:25" ht="38.25" x14ac:dyDescent="0.2">
      <c r="B34" s="27" t="s">
        <v>35</v>
      </c>
      <c r="C34" s="28" t="s">
        <v>36</v>
      </c>
      <c r="D34" s="27" t="s">
        <v>37</v>
      </c>
      <c r="E34" s="29" t="s">
        <v>38</v>
      </c>
      <c r="F34" s="29" t="s">
        <v>39</v>
      </c>
      <c r="G34" s="30" t="s">
        <v>69</v>
      </c>
      <c r="H34" s="31">
        <v>3036</v>
      </c>
      <c r="I34" s="30" t="s">
        <v>69</v>
      </c>
      <c r="J34" s="31" t="s">
        <v>41</v>
      </c>
      <c r="K34" s="31" t="s">
        <v>41</v>
      </c>
      <c r="L34" s="31" t="s">
        <v>43</v>
      </c>
      <c r="M34" s="31" t="s">
        <v>44</v>
      </c>
      <c r="N34" s="30" t="s">
        <v>45</v>
      </c>
      <c r="O34" s="32"/>
      <c r="P34" s="33">
        <v>1</v>
      </c>
      <c r="Q34" s="33">
        <v>1</v>
      </c>
      <c r="R34" s="33">
        <v>1</v>
      </c>
      <c r="S34" s="34">
        <v>1</v>
      </c>
      <c r="T34" s="34">
        <v>1</v>
      </c>
      <c r="U34" s="40"/>
      <c r="V34" s="35">
        <v>44604.89</v>
      </c>
      <c r="W34" s="39">
        <v>44604.89</v>
      </c>
      <c r="X34" s="36" t="e">
        <f t="shared" si="0"/>
        <v>#DIV/0!</v>
      </c>
      <c r="Y34" s="36">
        <f t="shared" si="1"/>
        <v>1</v>
      </c>
    </row>
    <row r="35" spans="1:25" ht="38.25" x14ac:dyDescent="0.2">
      <c r="B35" s="27" t="s">
        <v>35</v>
      </c>
      <c r="C35" s="41" t="s">
        <v>36</v>
      </c>
      <c r="D35" s="42" t="s">
        <v>37</v>
      </c>
      <c r="E35" s="43" t="s">
        <v>38</v>
      </c>
      <c r="F35" s="43" t="s">
        <v>39</v>
      </c>
      <c r="G35" s="30" t="s">
        <v>70</v>
      </c>
      <c r="H35" s="31">
        <v>3036</v>
      </c>
      <c r="I35" s="30" t="s">
        <v>70</v>
      </c>
      <c r="J35" s="31" t="s">
        <v>41</v>
      </c>
      <c r="K35" s="31" t="s">
        <v>41</v>
      </c>
      <c r="L35" s="31" t="s">
        <v>43</v>
      </c>
      <c r="M35" s="31" t="s">
        <v>44</v>
      </c>
      <c r="N35" s="30" t="s">
        <v>45</v>
      </c>
      <c r="O35" s="44"/>
      <c r="P35" s="33">
        <v>1</v>
      </c>
      <c r="Q35" s="33">
        <v>1</v>
      </c>
      <c r="R35" s="33">
        <v>1</v>
      </c>
      <c r="S35" s="34">
        <v>1</v>
      </c>
      <c r="T35" s="34">
        <v>1</v>
      </c>
      <c r="U35" s="40"/>
      <c r="V35" s="35">
        <v>27659303.73</v>
      </c>
      <c r="W35" s="39">
        <v>27659303.73</v>
      </c>
      <c r="X35" s="36"/>
      <c r="Y35" s="36"/>
    </row>
    <row r="36" spans="1:25" s="54" customFormat="1" x14ac:dyDescent="0.2">
      <c r="A36" s="45"/>
      <c r="B36" s="46"/>
      <c r="C36" s="47" t="s">
        <v>71</v>
      </c>
      <c r="D36" s="48"/>
      <c r="E36" s="49"/>
      <c r="F36" s="50"/>
      <c r="G36" s="51"/>
      <c r="H36" s="52"/>
      <c r="I36" s="30"/>
      <c r="J36" s="31"/>
      <c r="K36" s="31"/>
      <c r="L36" s="31"/>
      <c r="M36" s="31"/>
      <c r="N36" s="30"/>
      <c r="O36" s="52"/>
      <c r="P36" s="33"/>
      <c r="Q36" s="33"/>
      <c r="R36" s="33"/>
      <c r="S36" s="34"/>
      <c r="T36" s="34"/>
      <c r="U36" s="53">
        <f>SUM(U10:U35)</f>
        <v>81936992.920000002</v>
      </c>
      <c r="V36" s="53">
        <f t="shared" ref="V36:W36" si="2">SUM(V10:V35)</f>
        <v>151290352.79999998</v>
      </c>
      <c r="W36" s="53">
        <f t="shared" si="2"/>
        <v>88971985.030000001</v>
      </c>
      <c r="X36" s="36">
        <f t="shared" si="0"/>
        <v>1.0858585586228273</v>
      </c>
      <c r="Y36" s="36">
        <f t="shared" si="1"/>
        <v>0.58808763006599329</v>
      </c>
    </row>
    <row r="37" spans="1:25" s="54" customFormat="1" x14ac:dyDescent="0.2">
      <c r="A37" s="45"/>
      <c r="B37" s="55"/>
      <c r="C37" s="56"/>
      <c r="D37" s="56"/>
      <c r="E37" s="57"/>
      <c r="F37" s="57"/>
      <c r="G37" s="58"/>
      <c r="H37" s="57"/>
      <c r="I37" s="58"/>
      <c r="J37" s="59"/>
      <c r="K37" s="59"/>
      <c r="L37" s="59"/>
      <c r="M37" s="59"/>
      <c r="N37" s="58"/>
      <c r="O37" s="57"/>
      <c r="P37" s="60"/>
      <c r="Q37" s="60"/>
      <c r="R37" s="60"/>
      <c r="S37" s="61"/>
      <c r="T37" s="61"/>
      <c r="U37" s="62"/>
      <c r="V37" s="62"/>
      <c r="W37" s="62"/>
      <c r="X37" s="63"/>
      <c r="Y37" s="63"/>
    </row>
    <row r="38" spans="1:25" x14ac:dyDescent="0.2">
      <c r="B38" s="4" t="s">
        <v>72</v>
      </c>
      <c r="G38" s="4"/>
      <c r="H38" s="4"/>
      <c r="I38" s="4"/>
      <c r="J38" s="4"/>
      <c r="K38" s="4"/>
      <c r="L38" s="4"/>
      <c r="M38" s="4"/>
      <c r="N38" s="4"/>
      <c r="O38" s="4"/>
    </row>
    <row r="39" spans="1:25" x14ac:dyDescent="0.2">
      <c r="B39" s="4"/>
      <c r="G39" s="4"/>
      <c r="H39" s="4"/>
      <c r="I39" s="4"/>
      <c r="J39" s="4"/>
      <c r="K39" s="4"/>
      <c r="L39" s="4"/>
      <c r="M39" s="4"/>
      <c r="N39" s="4"/>
      <c r="O39" s="4"/>
    </row>
    <row r="41" spans="1:25" x14ac:dyDescent="0.2">
      <c r="C41" s="64"/>
      <c r="D41" s="64"/>
      <c r="E41" s="64"/>
      <c r="F41" s="64"/>
      <c r="G41" s="64"/>
      <c r="H41" s="65"/>
      <c r="I41" s="65"/>
      <c r="J41" s="65"/>
      <c r="K41" s="65"/>
      <c r="L41" s="65"/>
      <c r="M41" s="65"/>
      <c r="N41" s="65"/>
      <c r="O41" s="65"/>
      <c r="P41" s="8"/>
      <c r="Q41" s="64"/>
      <c r="R41" s="64"/>
      <c r="S41" s="64"/>
    </row>
    <row r="42" spans="1:25" ht="15" customHeight="1" x14ac:dyDescent="0.2">
      <c r="C42" s="65"/>
      <c r="D42" s="66" t="s">
        <v>73</v>
      </c>
      <c r="E42" s="65"/>
      <c r="F42" s="65"/>
      <c r="G42" s="65"/>
      <c r="H42" s="67"/>
      <c r="I42" s="67"/>
      <c r="J42" s="67"/>
      <c r="K42" s="67"/>
      <c r="L42" s="67"/>
      <c r="M42" s="67"/>
      <c r="N42" s="67"/>
      <c r="O42" s="67"/>
      <c r="P42" s="68" t="s">
        <v>74</v>
      </c>
      <c r="Q42" s="68"/>
      <c r="R42" s="68"/>
      <c r="S42" s="68"/>
      <c r="T42" s="68"/>
    </row>
    <row r="43" spans="1:25" ht="15" customHeight="1" x14ac:dyDescent="0.2">
      <c r="C43" s="69" t="s">
        <v>75</v>
      </c>
      <c r="D43" s="69"/>
      <c r="E43" s="69"/>
      <c r="F43" s="69"/>
      <c r="G43" s="69"/>
      <c r="H43" s="67"/>
      <c r="I43" s="67"/>
      <c r="J43" s="67"/>
      <c r="K43" s="67"/>
      <c r="L43" s="67"/>
      <c r="M43" s="67"/>
      <c r="N43" s="67"/>
      <c r="O43" s="67"/>
      <c r="P43" s="70" t="s">
        <v>76</v>
      </c>
      <c r="Q43" s="70"/>
      <c r="R43" s="70"/>
      <c r="S43" s="70"/>
      <c r="W43" s="71"/>
    </row>
    <row r="44" spans="1:25" x14ac:dyDescent="0.2">
      <c r="Q44" s="72"/>
    </row>
  </sheetData>
  <mergeCells count="34">
    <mergeCell ref="C43:G43"/>
    <mergeCell ref="H43:O43"/>
    <mergeCell ref="P43:S43"/>
    <mergeCell ref="U8:U9"/>
    <mergeCell ref="V8:V9"/>
    <mergeCell ref="W8:W9"/>
    <mergeCell ref="X8:Y8"/>
    <mergeCell ref="C36:D36"/>
    <mergeCell ref="H42:O4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  <ignoredErrors>
    <ignoredError sqref="D10:F24 D25:F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2020-07-21T05:40:07Z</dcterms:created>
  <dcterms:modified xsi:type="dcterms:W3CDTF">2020-07-21T05:40:50Z</dcterms:modified>
</cp:coreProperties>
</file>