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11-EAEPEC\"/>
    </mc:Choice>
  </mc:AlternateContent>
  <bookViews>
    <workbookView xWindow="0" yWindow="0" windowWidth="28800" windowHeight="1243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<sst xmlns="http://schemas.openxmlformats.org/spreadsheetml/2006/main" count="89" uniqueCount="89">
  <si>
    <t>UNIVERSIDAD POLITÉCNICA DE GUANAJUATO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</si>
  <si>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</si>
  <si>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</si>
  <si>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</si>
  <si>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</si>
  <si>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</si>
  <si>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</si>
  <si>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</si>
  <si>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</si>
  <si>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</si>
  <si>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</si>
  <si>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</si>
  <si>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</si>
  <si>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</si>
  <si>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</si>
  <si>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</si>
  <si>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</si>
  <si>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</si>
  <si>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</si>
  <si>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</si>
  <si>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</si>
  <si>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</si>
  <si>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</si>
  <si>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</si>
  <si>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</si>
  <si>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</si>
  <si>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</si>
  <si>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</si>
  <si>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</si>
  <si>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</si>
  <si>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</si>
  <si>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</si>
  <si>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</si>
  <si>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</si>
  <si>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</si>
  <si>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</si>
  <si>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</si>
  <si>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</si>
  <si>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</si>
  <si>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</si>
  <si>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</si>
  <si>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</si>
  <si>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</si>
  <si>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</si>
  <si>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</si>
  <si>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</si>
  <si>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</si>
  <si>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</si>
  <si>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</si>
  <si>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</si>
  <si>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</si>
  <si>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</si>
  <si>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</si>
  <si>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</si>
  <si>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</si>
  <si>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</si>
  <si>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</si>
  <si>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</si>
  <si>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</si>
  <si>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</si>
  <si>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</si>
  <si>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</si>
  <si>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</si>
  <si>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</si>
  <si>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</si>
  <si>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</si>
  <si>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</si>
  <si>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</si>
  <si>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</si>
  <si>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</si>
  <si>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</si>
  <si>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</si>
  <si>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</si>
  <si>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</si>
  <si>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</si>
  <si>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</si>
  <si>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</si>
  <si>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</si>
  <si>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</si>
  <si>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</si>
  <si>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</si>
  <si>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</si>
  <si>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</si>
  <si>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</si>
  <si>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</si>
  <si>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MTRO. HUGO GARCÍA VARGAS</t>
  </si>
  <si>
    <t xml:space="preserve">                                  ING. JOSÉ DE JESÚS ROMO GUTIÉRREZ</t>
  </si>
  <si>
    <t xml:space="preserve">  ENCARGADO DE DESPACHO DE RECTORIA</t>
  </si>
  <si>
    <t xml:space="preserve">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</si>
</sst>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  <xf numFmtId="0" fontId="1" fillId="0" borderId="0" xfId="2"/>
    <xf numFmtId="0" fontId="6" fillId="0" borderId="14" xfId="2" applyFont="1" applyBorder="1"/>
    <xf numFmtId="0" fontId="6" fillId="0" borderId="0" xfId="2" applyFont="1" applyBorder="1"/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4" fontId="7" fillId="0" borderId="0" xfId="2" applyNumberFormat="1" applyFont="1"/>
    <xf numFmtId="0" fontId="6" fillId="0" borderId="0" xfId="2" applyFont="1" applyAlignment="1">
      <alignment horizontal="center"/>
    </xf>
  </cellXfs>
  <cellStyles count="3">
    <cellStyle name="Normal" xfId="0" builtinId="0"/>
    <cellStyle name="Normal 11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G20" sqref="G20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55974588.329999998</v>
      </c>
      <c r="D5" s="17">
        <f>SUM(D6:D12)</f>
        <v>47534962.480000004</v>
      </c>
      <c r="E5" s="17">
        <f>C5+D5</f>
        <v>103509550.81</v>
      </c>
      <c r="F5" s="17">
        <f>SUM(F6:F12)</f>
        <v>98496374.170000002</v>
      </c>
      <c r="G5" s="17">
        <f>SUM(G6:G12)</f>
        <v>98496374.170000002</v>
      </c>
      <c r="H5" s="17">
        <f>E5-F5</f>
        <v>5013176.6400000006</v>
      </c>
    </row>
    <row r="6" spans="1:8" x14ac:dyDescent="0.2">
      <c r="A6" s="18">
        <v>1100</v>
      </c>
      <c r="B6" s="19" t="s">
        <v>12</v>
      </c>
      <c r="C6" s="20">
        <v>25682554.710000001</v>
      </c>
      <c r="D6" s="20">
        <v>17067015.140000001</v>
      </c>
      <c r="E6" s="20">
        <f t="shared" ref="E6:E69" si="0">C6+D6</f>
        <v>42749569.850000001</v>
      </c>
      <c r="F6" s="20">
        <v>41790526.140000001</v>
      </c>
      <c r="G6" s="20">
        <v>41790526.140000001</v>
      </c>
      <c r="H6" s="20">
        <f t="shared" ref="H6:H69" si="1">E6-F6</f>
        <v>959043.71000000089</v>
      </c>
    </row>
    <row r="7" spans="1:8" x14ac:dyDescent="0.2">
      <c r="A7" s="18">
        <v>1200</v>
      </c>
      <c r="B7" s="19" t="s">
        <v>13</v>
      </c>
      <c r="C7" s="20">
        <v>10839808.68</v>
      </c>
      <c r="D7" s="20">
        <v>18977058.530000001</v>
      </c>
      <c r="E7" s="20">
        <f t="shared" si="0"/>
        <v>29816867.210000001</v>
      </c>
      <c r="F7" s="20">
        <v>27219395.870000001</v>
      </c>
      <c r="G7" s="20">
        <v>27219395.870000001</v>
      </c>
      <c r="H7" s="20">
        <f t="shared" si="1"/>
        <v>2597471.34</v>
      </c>
    </row>
    <row r="8" spans="1:8" x14ac:dyDescent="0.2">
      <c r="A8" s="18">
        <v>1300</v>
      </c>
      <c r="B8" s="19" t="s">
        <v>14</v>
      </c>
      <c r="C8" s="20">
        <v>4605572.9000000004</v>
      </c>
      <c r="D8" s="20">
        <v>3760648.81</v>
      </c>
      <c r="E8" s="20">
        <f t="shared" si="0"/>
        <v>8366221.7100000009</v>
      </c>
      <c r="F8" s="20">
        <v>8015697.6299999999</v>
      </c>
      <c r="G8" s="20">
        <v>8015697.6299999999</v>
      </c>
      <c r="H8" s="20">
        <f t="shared" si="1"/>
        <v>350524.08000000101</v>
      </c>
    </row>
    <row r="9" spans="1:8" x14ac:dyDescent="0.2">
      <c r="A9" s="18">
        <v>1400</v>
      </c>
      <c r="B9" s="19" t="s">
        <v>15</v>
      </c>
      <c r="C9" s="20">
        <v>6128366.0999999996</v>
      </c>
      <c r="D9" s="20">
        <v>4385295.1500000004</v>
      </c>
      <c r="E9" s="20">
        <f t="shared" si="0"/>
        <v>10513661.25</v>
      </c>
      <c r="F9" s="20">
        <v>9998631.8000000007</v>
      </c>
      <c r="G9" s="20">
        <v>9998631.8000000007</v>
      </c>
      <c r="H9" s="20">
        <f t="shared" si="1"/>
        <v>515029.44999999925</v>
      </c>
    </row>
    <row r="10" spans="1:8" x14ac:dyDescent="0.2">
      <c r="A10" s="18">
        <v>1500</v>
      </c>
      <c r="B10" s="19" t="s">
        <v>16</v>
      </c>
      <c r="C10" s="20">
        <v>8666785.9399999995</v>
      </c>
      <c r="D10" s="20">
        <v>3344943.85</v>
      </c>
      <c r="E10" s="20">
        <f t="shared" si="0"/>
        <v>12011729.789999999</v>
      </c>
      <c r="F10" s="20">
        <v>11472122.73</v>
      </c>
      <c r="G10" s="20">
        <v>11472122.73</v>
      </c>
      <c r="H10" s="20">
        <f t="shared" si="1"/>
        <v>539607.05999999866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1</v>
      </c>
      <c r="E11" s="20">
        <f t="shared" si="0"/>
        <v>1</v>
      </c>
      <c r="F11" s="20">
        <v>0</v>
      </c>
      <c r="G11" s="20">
        <v>0</v>
      </c>
      <c r="H11" s="20">
        <f t="shared" si="1"/>
        <v>1</v>
      </c>
    </row>
    <row r="12" spans="1:8" x14ac:dyDescent="0.2">
      <c r="A12" s="18">
        <v>1700</v>
      </c>
      <c r="B12" s="19" t="s">
        <v>18</v>
      </c>
      <c r="C12" s="20">
        <v>51500</v>
      </c>
      <c r="D12" s="20">
        <v>0</v>
      </c>
      <c r="E12" s="20">
        <f t="shared" si="0"/>
        <v>51500</v>
      </c>
      <c r="F12" s="20">
        <v>0</v>
      </c>
      <c r="G12" s="20">
        <v>0</v>
      </c>
      <c r="H12" s="20">
        <f t="shared" si="1"/>
        <v>51500</v>
      </c>
    </row>
    <row r="13" spans="1:8" x14ac:dyDescent="0.2">
      <c r="A13" s="15" t="s">
        <v>19</v>
      </c>
      <c r="B13" s="16"/>
      <c r="C13" s="21">
        <f>SUM(C14:C22)</f>
        <v>4573080</v>
      </c>
      <c r="D13" s="21">
        <f>SUM(D14:D22)</f>
        <v>5434147.6800000006</v>
      </c>
      <c r="E13" s="21">
        <f t="shared" si="0"/>
        <v>10007227.68</v>
      </c>
      <c r="F13" s="21">
        <f>SUM(F14:F22)</f>
        <v>9322949.0500000007</v>
      </c>
      <c r="G13" s="21">
        <f>SUM(G14:G22)</f>
        <v>8460579.4000000004</v>
      </c>
      <c r="H13" s="21">
        <f t="shared" si="1"/>
        <v>684278.62999999896</v>
      </c>
    </row>
    <row r="14" spans="1:8" x14ac:dyDescent="0.2">
      <c r="A14" s="18">
        <v>2100</v>
      </c>
      <c r="B14" s="19" t="s">
        <v>20</v>
      </c>
      <c r="C14" s="20">
        <v>1985000</v>
      </c>
      <c r="D14" s="20">
        <v>2396672.0299999998</v>
      </c>
      <c r="E14" s="20">
        <f t="shared" si="0"/>
        <v>4381672.0299999993</v>
      </c>
      <c r="F14" s="20">
        <v>4051762.17</v>
      </c>
      <c r="G14" s="20">
        <v>3966483.54</v>
      </c>
      <c r="H14" s="20">
        <f t="shared" si="1"/>
        <v>329909.8599999994</v>
      </c>
    </row>
    <row r="15" spans="1:8" x14ac:dyDescent="0.2">
      <c r="A15" s="18">
        <v>2200</v>
      </c>
      <c r="B15" s="19" t="s">
        <v>21</v>
      </c>
      <c r="C15" s="20">
        <v>200000</v>
      </c>
      <c r="D15" s="20">
        <v>-47794.44</v>
      </c>
      <c r="E15" s="20">
        <f t="shared" si="0"/>
        <v>152205.56</v>
      </c>
      <c r="F15" s="20">
        <v>152205.56</v>
      </c>
      <c r="G15" s="20">
        <v>152205.56</v>
      </c>
      <c r="H15" s="20">
        <f t="shared" si="1"/>
        <v>0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49000</v>
      </c>
      <c r="E16" s="20">
        <f t="shared" si="0"/>
        <v>49000</v>
      </c>
      <c r="F16" s="20">
        <v>49000</v>
      </c>
      <c r="G16" s="20">
        <v>49000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493680</v>
      </c>
      <c r="D17" s="20">
        <v>1639723.15</v>
      </c>
      <c r="E17" s="20">
        <f t="shared" si="0"/>
        <v>2133403.15</v>
      </c>
      <c r="F17" s="20">
        <v>1810096.62</v>
      </c>
      <c r="G17" s="20">
        <v>1513458.69</v>
      </c>
      <c r="H17" s="20">
        <f t="shared" si="1"/>
        <v>323306.5299999998</v>
      </c>
    </row>
    <row r="18" spans="1:8" x14ac:dyDescent="0.2">
      <c r="A18" s="18">
        <v>2500</v>
      </c>
      <c r="B18" s="19" t="s">
        <v>24</v>
      </c>
      <c r="C18" s="20">
        <v>382400</v>
      </c>
      <c r="D18" s="20">
        <v>332807.3</v>
      </c>
      <c r="E18" s="20">
        <f t="shared" si="0"/>
        <v>715207.3</v>
      </c>
      <c r="F18" s="20">
        <v>690807.3</v>
      </c>
      <c r="G18" s="20">
        <v>663141.30000000005</v>
      </c>
      <c r="H18" s="20">
        <f t="shared" si="1"/>
        <v>24400</v>
      </c>
    </row>
    <row r="19" spans="1:8" x14ac:dyDescent="0.2">
      <c r="A19" s="18">
        <v>2600</v>
      </c>
      <c r="B19" s="19" t="s">
        <v>25</v>
      </c>
      <c r="C19" s="20">
        <v>840000</v>
      </c>
      <c r="D19" s="20">
        <v>-23109.21</v>
      </c>
      <c r="E19" s="20">
        <f t="shared" si="0"/>
        <v>816890.79</v>
      </c>
      <c r="F19" s="20">
        <v>816890.79</v>
      </c>
      <c r="G19" s="20">
        <v>816890.79</v>
      </c>
      <c r="H19" s="20">
        <f t="shared" si="1"/>
        <v>0</v>
      </c>
    </row>
    <row r="20" spans="1:8" x14ac:dyDescent="0.2">
      <c r="A20" s="18">
        <v>2700</v>
      </c>
      <c r="B20" s="19" t="s">
        <v>26</v>
      </c>
      <c r="C20" s="20">
        <v>167000</v>
      </c>
      <c r="D20" s="20">
        <v>-3084.27</v>
      </c>
      <c r="E20" s="20">
        <f t="shared" si="0"/>
        <v>163915.73000000001</v>
      </c>
      <c r="F20" s="20">
        <v>160915.73000000001</v>
      </c>
      <c r="G20" s="20">
        <v>160915.73000000001</v>
      </c>
      <c r="H20" s="20">
        <f t="shared" si="1"/>
        <v>3000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505000</v>
      </c>
      <c r="D22" s="20">
        <v>1089933.1200000001</v>
      </c>
      <c r="E22" s="20">
        <f t="shared" si="0"/>
        <v>1594933.12</v>
      </c>
      <c r="F22" s="20">
        <v>1591270.88</v>
      </c>
      <c r="G22" s="20">
        <v>1138483.79</v>
      </c>
      <c r="H22" s="20">
        <f t="shared" si="1"/>
        <v>3662.2400000002235</v>
      </c>
    </row>
    <row r="23" spans="1:8" x14ac:dyDescent="0.2">
      <c r="A23" s="15" t="s">
        <v>29</v>
      </c>
      <c r="B23" s="16"/>
      <c r="C23" s="21">
        <f>SUM(C24:C32)</f>
        <v>17739324.589999996</v>
      </c>
      <c r="D23" s="21">
        <f>SUM(D24:D32)</f>
        <v>17677722.069999997</v>
      </c>
      <c r="E23" s="21">
        <f t="shared" si="0"/>
        <v>35417046.659999996</v>
      </c>
      <c r="F23" s="21">
        <f>SUM(F24:F32)</f>
        <v>29863071.670000006</v>
      </c>
      <c r="G23" s="21">
        <f>SUM(G24:G32)</f>
        <v>27591690.720000006</v>
      </c>
      <c r="H23" s="21">
        <f t="shared" si="1"/>
        <v>5553974.9899999909</v>
      </c>
    </row>
    <row r="24" spans="1:8" x14ac:dyDescent="0.2">
      <c r="A24" s="18">
        <v>3100</v>
      </c>
      <c r="B24" s="19" t="s">
        <v>30</v>
      </c>
      <c r="C24" s="20">
        <v>1945000</v>
      </c>
      <c r="D24" s="20">
        <v>4905977.0199999996</v>
      </c>
      <c r="E24" s="20">
        <f t="shared" si="0"/>
        <v>6850977.0199999996</v>
      </c>
      <c r="F24" s="20">
        <v>6399551.5700000003</v>
      </c>
      <c r="G24" s="20">
        <v>6145557.4900000002</v>
      </c>
      <c r="H24" s="20">
        <f t="shared" si="1"/>
        <v>451425.44999999925</v>
      </c>
    </row>
    <row r="25" spans="1:8" x14ac:dyDescent="0.2">
      <c r="A25" s="18">
        <v>3200</v>
      </c>
      <c r="B25" s="19" t="s">
        <v>31</v>
      </c>
      <c r="C25" s="20">
        <v>1220000</v>
      </c>
      <c r="D25" s="20">
        <v>462882.98</v>
      </c>
      <c r="E25" s="20">
        <f t="shared" si="0"/>
        <v>1682882.98</v>
      </c>
      <c r="F25" s="20">
        <v>1665943.88</v>
      </c>
      <c r="G25" s="20">
        <v>1665943.88</v>
      </c>
      <c r="H25" s="20">
        <f t="shared" si="1"/>
        <v>16939.100000000093</v>
      </c>
    </row>
    <row r="26" spans="1:8" x14ac:dyDescent="0.2">
      <c r="A26" s="18">
        <v>3300</v>
      </c>
      <c r="B26" s="19" t="s">
        <v>32</v>
      </c>
      <c r="C26" s="20">
        <v>2515070</v>
      </c>
      <c r="D26" s="20">
        <v>4719380.76</v>
      </c>
      <c r="E26" s="20">
        <f t="shared" si="0"/>
        <v>7234450.7599999998</v>
      </c>
      <c r="F26" s="20">
        <v>5135659.2300000004</v>
      </c>
      <c r="G26" s="20">
        <v>4804270.43</v>
      </c>
      <c r="H26" s="20">
        <f t="shared" si="1"/>
        <v>2098791.5299999993</v>
      </c>
    </row>
    <row r="27" spans="1:8" x14ac:dyDescent="0.2">
      <c r="A27" s="18">
        <v>3400</v>
      </c>
      <c r="B27" s="19" t="s">
        <v>33</v>
      </c>
      <c r="C27" s="20">
        <v>1490000</v>
      </c>
      <c r="D27" s="20">
        <v>277635.62</v>
      </c>
      <c r="E27" s="20">
        <f t="shared" si="0"/>
        <v>1767635.62</v>
      </c>
      <c r="F27" s="20">
        <v>1628977.87</v>
      </c>
      <c r="G27" s="20">
        <v>1628977.87</v>
      </c>
      <c r="H27" s="20">
        <f t="shared" si="1"/>
        <v>138657.75</v>
      </c>
    </row>
    <row r="28" spans="1:8" x14ac:dyDescent="0.2">
      <c r="A28" s="18">
        <v>3500</v>
      </c>
      <c r="B28" s="19" t="s">
        <v>34</v>
      </c>
      <c r="C28" s="20">
        <v>6527053.0999999996</v>
      </c>
      <c r="D28" s="20">
        <v>4706981.79</v>
      </c>
      <c r="E28" s="20">
        <f t="shared" si="0"/>
        <v>11234034.890000001</v>
      </c>
      <c r="F28" s="20">
        <v>10697172.48</v>
      </c>
      <c r="G28" s="20">
        <v>9011174.4100000001</v>
      </c>
      <c r="H28" s="20">
        <f t="shared" si="1"/>
        <v>536862.41000000015</v>
      </c>
    </row>
    <row r="29" spans="1:8" x14ac:dyDescent="0.2">
      <c r="A29" s="18">
        <v>3600</v>
      </c>
      <c r="B29" s="19" t="s">
        <v>35</v>
      </c>
      <c r="C29" s="20">
        <v>280000</v>
      </c>
      <c r="D29" s="20">
        <v>164047.66</v>
      </c>
      <c r="E29" s="20">
        <f t="shared" si="0"/>
        <v>444047.66000000003</v>
      </c>
      <c r="F29" s="20">
        <v>444047.66</v>
      </c>
      <c r="G29" s="20">
        <v>444047.66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820581.66</v>
      </c>
      <c r="D30" s="20">
        <v>-242645.9</v>
      </c>
      <c r="E30" s="20">
        <f t="shared" si="0"/>
        <v>577935.76</v>
      </c>
      <c r="F30" s="20">
        <v>229845.76000000001</v>
      </c>
      <c r="G30" s="20">
        <v>229845.76000000001</v>
      </c>
      <c r="H30" s="20">
        <f t="shared" si="1"/>
        <v>348090</v>
      </c>
    </row>
    <row r="31" spans="1:8" x14ac:dyDescent="0.2">
      <c r="A31" s="18">
        <v>3800</v>
      </c>
      <c r="B31" s="19" t="s">
        <v>37</v>
      </c>
      <c r="C31" s="20">
        <v>2326400</v>
      </c>
      <c r="D31" s="20">
        <v>2055007.98</v>
      </c>
      <c r="E31" s="20">
        <f t="shared" si="0"/>
        <v>4381407.9800000004</v>
      </c>
      <c r="F31" s="20">
        <v>2431386.21</v>
      </c>
      <c r="G31" s="20">
        <v>2431386.21</v>
      </c>
      <c r="H31" s="20">
        <f t="shared" si="1"/>
        <v>1950021.7700000005</v>
      </c>
    </row>
    <row r="32" spans="1:8" x14ac:dyDescent="0.2">
      <c r="A32" s="18">
        <v>3900</v>
      </c>
      <c r="B32" s="19" t="s">
        <v>38</v>
      </c>
      <c r="C32" s="20">
        <v>615219.82999999996</v>
      </c>
      <c r="D32" s="20">
        <v>628454.16</v>
      </c>
      <c r="E32" s="20">
        <f t="shared" si="0"/>
        <v>1243673.99</v>
      </c>
      <c r="F32" s="20">
        <v>1230487.01</v>
      </c>
      <c r="G32" s="20">
        <v>1230487.01</v>
      </c>
      <c r="H32" s="20">
        <f t="shared" si="1"/>
        <v>13186.979999999981</v>
      </c>
    </row>
    <row r="33" spans="1:8" x14ac:dyDescent="0.2">
      <c r="A33" s="15" t="s">
        <v>39</v>
      </c>
      <c r="B33" s="16"/>
      <c r="C33" s="21">
        <f>SUM(C34:C42)</f>
        <v>1900000</v>
      </c>
      <c r="D33" s="21">
        <f>SUM(D34:D42)</f>
        <v>1786454.26</v>
      </c>
      <c r="E33" s="21">
        <f t="shared" si="0"/>
        <v>3686454.26</v>
      </c>
      <c r="F33" s="21">
        <f>SUM(F34:F42)</f>
        <v>3599739.53</v>
      </c>
      <c r="G33" s="21">
        <f>SUM(G34:G42)</f>
        <v>3599739.53</v>
      </c>
      <c r="H33" s="21">
        <f t="shared" si="1"/>
        <v>86714.729999999981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1900000</v>
      </c>
      <c r="D37" s="20">
        <v>1786454.26</v>
      </c>
      <c r="E37" s="20">
        <f t="shared" si="0"/>
        <v>3686454.26</v>
      </c>
      <c r="F37" s="20">
        <v>3599739.53</v>
      </c>
      <c r="G37" s="20">
        <v>3599739.53</v>
      </c>
      <c r="H37" s="20">
        <f t="shared" si="1"/>
        <v>86714.729999999981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1750000</v>
      </c>
      <c r="D43" s="21">
        <f>SUM(D44:D52)</f>
        <v>3202553.37</v>
      </c>
      <c r="E43" s="21">
        <f t="shared" si="0"/>
        <v>4952553.37</v>
      </c>
      <c r="F43" s="21">
        <f>SUM(F44:F52)</f>
        <v>3972980.37</v>
      </c>
      <c r="G43" s="21">
        <f>SUM(G44:G52)</f>
        <v>3972980.37</v>
      </c>
      <c r="H43" s="21">
        <f t="shared" si="1"/>
        <v>979573</v>
      </c>
    </row>
    <row r="44" spans="1:8" x14ac:dyDescent="0.2">
      <c r="A44" s="18">
        <v>5100</v>
      </c>
      <c r="B44" s="19" t="s">
        <v>50</v>
      </c>
      <c r="C44" s="20">
        <v>1100000</v>
      </c>
      <c r="D44" s="20">
        <v>1623195.66</v>
      </c>
      <c r="E44" s="20">
        <f t="shared" si="0"/>
        <v>2723195.66</v>
      </c>
      <c r="F44" s="20">
        <v>2002310.85</v>
      </c>
      <c r="G44" s="20">
        <v>2002310.85</v>
      </c>
      <c r="H44" s="20">
        <f t="shared" si="1"/>
        <v>720884.81</v>
      </c>
    </row>
    <row r="45" spans="1:8" x14ac:dyDescent="0.2">
      <c r="A45" s="18">
        <v>5200</v>
      </c>
      <c r="B45" s="19" t="s">
        <v>51</v>
      </c>
      <c r="C45" s="20">
        <v>500000</v>
      </c>
      <c r="D45" s="20">
        <v>-192500</v>
      </c>
      <c r="E45" s="20">
        <f t="shared" si="0"/>
        <v>307500</v>
      </c>
      <c r="F45" s="20">
        <v>299600</v>
      </c>
      <c r="G45" s="20">
        <v>299600</v>
      </c>
      <c r="H45" s="20">
        <f t="shared" si="1"/>
        <v>7900</v>
      </c>
    </row>
    <row r="46" spans="1:8" x14ac:dyDescent="0.2">
      <c r="A46" s="18">
        <v>5300</v>
      </c>
      <c r="B46" s="19" t="s">
        <v>52</v>
      </c>
      <c r="C46" s="20">
        <v>150000</v>
      </c>
      <c r="D46" s="20">
        <v>420349.43</v>
      </c>
      <c r="E46" s="20">
        <f t="shared" si="0"/>
        <v>570349.42999999993</v>
      </c>
      <c r="F46" s="20">
        <v>475349.39</v>
      </c>
      <c r="G46" s="20">
        <v>475349.39</v>
      </c>
      <c r="H46" s="20">
        <f t="shared" si="1"/>
        <v>95000.039999999921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353400</v>
      </c>
      <c r="E47" s="20">
        <f t="shared" si="0"/>
        <v>353400</v>
      </c>
      <c r="F47" s="20">
        <v>353400</v>
      </c>
      <c r="G47" s="20">
        <v>353400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998108.28</v>
      </c>
      <c r="E49" s="20">
        <f t="shared" si="0"/>
        <v>998108.28</v>
      </c>
      <c r="F49" s="20">
        <v>842320.13</v>
      </c>
      <c r="G49" s="20">
        <v>842320.13</v>
      </c>
      <c r="H49" s="20">
        <f t="shared" si="1"/>
        <v>155788.15000000002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26107034.23</v>
      </c>
      <c r="E53" s="21">
        <f t="shared" si="0"/>
        <v>26107034.23</v>
      </c>
      <c r="F53" s="21">
        <f>SUM(F54:F56)</f>
        <v>26107034.23</v>
      </c>
      <c r="G53" s="21">
        <f>SUM(G54:G56)</f>
        <v>26107034.23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26107034.23</v>
      </c>
      <c r="E55" s="20">
        <f t="shared" si="0"/>
        <v>26107034.23</v>
      </c>
      <c r="F55" s="20">
        <v>26107034.23</v>
      </c>
      <c r="G55" s="20">
        <v>26107034.23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81936992.919999987</v>
      </c>
      <c r="D77" s="27">
        <f t="shared" si="4"/>
        <v>101742874.09000002</v>
      </c>
      <c r="E77" s="27">
        <f t="shared" si="4"/>
        <v>183679867.00999999</v>
      </c>
      <c r="F77" s="27">
        <f t="shared" si="4"/>
        <v>171362149.02000001</v>
      </c>
      <c r="G77" s="27">
        <f t="shared" si="4"/>
        <v>168228398.42000002</v>
      </c>
      <c r="H77" s="27">
        <f t="shared" si="4"/>
        <v>12317717.989999991</v>
      </c>
    </row>
    <row r="79" spans="1:8" x14ac:dyDescent="0.2">
      <c r="A79" s="4" t="s">
        <v>84</v>
      </c>
    </row>
    <row r="81" spans="1:8" ht="15" x14ac:dyDescent="0.25">
      <c r="A81" s="28"/>
      <c r="B81" s="29"/>
      <c r="C81" s="28"/>
      <c r="D81" s="28"/>
      <c r="E81" s="30"/>
      <c r="F81" s="29"/>
      <c r="G81" s="29"/>
      <c r="H81" s="29"/>
    </row>
    <row r="82" spans="1:8" ht="15" x14ac:dyDescent="0.25">
      <c r="A82" s="28"/>
      <c r="B82" s="31" t="s">
        <v>85</v>
      </c>
      <c r="C82" s="28"/>
      <c r="D82" s="28"/>
      <c r="E82" s="32" t="s">
        <v>86</v>
      </c>
      <c r="F82" s="32"/>
      <c r="G82" s="32"/>
      <c r="H82" s="32"/>
    </row>
    <row r="83" spans="1:8" ht="15" x14ac:dyDescent="0.25">
      <c r="A83" s="28"/>
      <c r="B83" s="31" t="s">
        <v>87</v>
      </c>
      <c r="C83" s="28"/>
      <c r="D83" s="33"/>
      <c r="E83" s="34" t="s">
        <v>88</v>
      </c>
      <c r="F83" s="34"/>
      <c r="G83" s="34"/>
      <c r="H83" s="34"/>
    </row>
  </sheetData>
  <sheetProtection formatCells="0" formatColumns="0" formatRows="0" autoFilter="0"/>
  <mergeCells count="6">
    <mergeCell ref="A1:H1"/>
    <mergeCell ref="A2:B4"/>
    <mergeCell ref="C2:G2"/>
    <mergeCell ref="H2:H3"/>
    <mergeCell ref="E82:H82"/>
    <mergeCell ref="E83:H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ignoredErrors>
    <ignoredError sqref="C35:H42 C70:H77 C43:D69 F43:H69 C5:D34 F5:H34" unlockedFormula="1"/>
    <ignoredError sqref="E43:E69 E5:E3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2021-04-25T19:18:18Z</cp:lastPrinted>
  <dcterms:created xsi:type="dcterms:W3CDTF">2021-04-25T19:15:57Z</dcterms:created>
  <dcterms:modified xsi:type="dcterms:W3CDTF">2021-04-25T19:18:28Z</dcterms:modified>
</cp:coreProperties>
</file>