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5-EAEPEEO\"/>
    </mc:Choice>
  </mc:AlternateContent>
  <bookViews>
    <workbookView xWindow="0" yWindow="0" windowWidth="11025" windowHeight="5835"/>
  </bookViews>
  <sheets>
    <sheet name="CE ObjGasto" sheetId="2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2" l="1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K69" i="2"/>
  <c r="F69" i="2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K58" i="2"/>
  <c r="F58" i="2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K119" i="2" l="1"/>
  <c r="K118" i="2"/>
  <c r="K117" i="2"/>
  <c r="K116" i="2"/>
  <c r="J117" i="2" l="1"/>
  <c r="J113" i="2" s="1"/>
  <c r="I117" i="2"/>
  <c r="H117" i="2"/>
  <c r="G117" i="2"/>
  <c r="F117" i="2"/>
  <c r="E117" i="2"/>
  <c r="D117" i="2"/>
  <c r="J114" i="2"/>
  <c r="I114" i="2"/>
  <c r="H114" i="2"/>
  <c r="G114" i="2"/>
  <c r="F114" i="2"/>
  <c r="K114" i="2" s="1"/>
  <c r="E114" i="2"/>
  <c r="H113" i="2"/>
  <c r="D114" i="2"/>
  <c r="J100" i="2"/>
  <c r="I100" i="2"/>
  <c r="H100" i="2"/>
  <c r="G100" i="2"/>
  <c r="E100" i="2"/>
  <c r="D100" i="2"/>
  <c r="J10" i="2"/>
  <c r="I10" i="2"/>
  <c r="H10" i="2"/>
  <c r="G10" i="2"/>
  <c r="E10" i="2"/>
  <c r="D10" i="2"/>
  <c r="F119" i="2"/>
  <c r="F118" i="2"/>
  <c r="F116" i="2"/>
  <c r="F115" i="2"/>
  <c r="K115" i="2" s="1"/>
  <c r="F112" i="2"/>
  <c r="K112" i="2" s="1"/>
  <c r="F101" i="2"/>
  <c r="K101" i="2" s="1"/>
  <c r="F99" i="2"/>
  <c r="K99" i="2" s="1"/>
  <c r="F11" i="2"/>
  <c r="K11" i="2" s="1"/>
  <c r="I113" i="2" l="1"/>
  <c r="D9" i="2"/>
  <c r="J9" i="2"/>
  <c r="J120" i="2" s="1"/>
  <c r="H9" i="2"/>
  <c r="H120" i="2" s="1"/>
  <c r="G9" i="2"/>
  <c r="G120" i="2" s="1"/>
  <c r="F100" i="2"/>
  <c r="K100" i="2" s="1"/>
  <c r="I9" i="2"/>
  <c r="E9" i="2"/>
  <c r="E120" i="2" s="1"/>
  <c r="F10" i="2"/>
  <c r="E113" i="2"/>
  <c r="F113" i="2"/>
  <c r="K113" i="2" s="1"/>
  <c r="G113" i="2"/>
  <c r="D113" i="2"/>
  <c r="I120" i="2" l="1"/>
  <c r="D120" i="2"/>
  <c r="F9" i="2"/>
  <c r="K10" i="2"/>
  <c r="K9" i="2" l="1"/>
  <c r="F120" i="2"/>
  <c r="K120" i="2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<sst xmlns="http://schemas.openxmlformats.org/spreadsheetml/2006/main" count="129" uniqueCount="129">
  <si>
    <t>ESTADO ANALÍTICO DEL EJERCICIO DEL PRESUPUESTO DE EGRESOS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</si>
  <si>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</si>
  <si>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</si>
  <si>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</si>
  <si>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</si>
  <si>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</si>
  <si>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</si>
  <si>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</si>
  <si>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</si>
  <si>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</si>
  <si>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</si>
  <si>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</si>
  <si>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</si>
  <si>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</si>
  <si>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</si>
  <si>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</si>
  <si>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GASTOS DE CAPITAL</t>
  </si>
  <si>
    <t>FINANCIAMIENTO</t>
  </si>
  <si>
    <t>FUENTES FINANCIERAS</t>
  </si>
  <si>
    <t>APLICACIONES FINANCIERAS    (Usos)</t>
  </si>
  <si>
    <t>TOTAL GASTO Y FINANCIAMIENTO</t>
  </si>
  <si>
    <t>Ente Público:</t>
  </si>
  <si>
    <t>Del 1 de Enero al 30 de Junio de 2020</t>
  </si>
  <si>
    <t>UNIVERSIDAD POLITÉCNICA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</si>
  <si>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</si>
  <si>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</si>
  <si>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</si>
  <si>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</si>
  <si>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</si>
  <si>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PRESTACIONES CONTRACTUALES</t>
  </si>
  <si>
    <t>SUELDOS Y SALARIOS - APOYOS A LA CAPACITACION DE LOS SERVIDORES PUBLICO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</si>
  <si>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</si>
  <si>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</si>
  <si>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</si>
  <si>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</si>
  <si>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</si>
  <si>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</si>
  <si>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</si>
  <si>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</si>
  <si>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</si>
  <si>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</si>
  <si>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</si>
  <si>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</si>
  <si>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</si>
  <si>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ALIMENTICIOS, AGROPECUARIOS Y FORESTALES</t>
  </si>
  <si>
    <t>COMPRA DE BIENES Y SERVICIOS - PRODUCTOS QUIMICOS, FARMACEUTICOS Y DE LABORATORIO</t>
  </si>
  <si>
    <t>COMPRA DE BIENES Y SERVICIOS - PRODUCTOS METALICOS Y A BASE DE MINERALES NO METAL</t>
  </si>
  <si>
    <t>COMPRA DE BIENES Y SERVICIOS - PRODUCTOS DE CUERO, PIEL, PLASTICO Y HULE ADQUIRID</t>
  </si>
  <si>
    <t>COMPRA DE BIENES Y SERVICIOS - VIDRIO Y PRODUCTOS DE VIDRIO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</si>
  <si>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</si>
  <si>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</si>
  <si>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</si>
  <si>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</si>
  <si>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</si>
  <si>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</si>
  <si>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</si>
  <si>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</si>
  <si>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</si>
  <si>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</si>
  <si>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</si>
  <si>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</si>
  <si>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</si>
  <si>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</si>
  <si>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</si>
  <si>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</si>
  <si>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</si>
  <si>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</si>
  <si>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</si>
  <si>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</si>
  <si>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</si>
  <si>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</si>
  <si>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</si>
  <si>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</si>
  <si>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</si>
  <si>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</si>
  <si>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</si>
  <si>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</si>
  <si>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</si>
  <si>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</si>
  <si>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</si>
  <si>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</si>
  <si>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</si>
  <si>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</si>
  <si>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</si>
  <si>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</si>
  <si>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</si>
  <si>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</si>
  <si>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</si>
  <si>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</si>
  <si>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</si>
  <si>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</si>
  <si>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</si>
  <si>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</si>
  <si>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</si>
  <si>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</si>
  <si>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</si>
  <si>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</si>
  <si>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</si>
  <si>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</si>
  <si>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</si>
  <si>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</si>
  <si>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</si>
  <si>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</si>
  <si>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</si>
  <si>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</si>
  <si>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</si>
  <si>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</si>
  <si>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</si>
  <si>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</si>
  <si>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</si>
  <si>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AYUDA A INSTITUCIONES - AYUDAS SOCIALES A ACTIVIDADES CIENTIFICAS O ACADEM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</si>
  <si>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</si>
  <si>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</si>
  <si>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</si>
  <si>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</si>
  <si>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</si>
  <si>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</si>
  <si>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</si>
  <si>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</si>
  <si>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INSTRUMENTAL MEDICO Y DE LABORATORIO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</si>
  <si>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</si>
  <si>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</si>
  <si>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</si>
  <si>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OTROS PASIVOS - OTRAS EROGACIONES ESPECIALES</t>
  </si>
  <si>
    <t>Bajo protesta de decir verdad declaramos que los Estados Financieros y sus Notas son razonablemente correctos y responsabilidad del emisor</t>
  </si>
  <si>
    <t xml:space="preserve">              MTRO. HUGO GARCÍA VARGAS</t>
  </si>
  <si>
    <t>MDO. JOSÉ DE  JESÚS ROMO GUTIÉRREZ</t>
  </si>
  <si>
    <t>ENCARGADO DE DESPACHO DE RECTORÍA</t>
  </si>
  <si>
    <t xml:space="preserve">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</si>
</sst>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9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16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9" fillId="0" borderId="0"/>
    <xf numFmtId="0" fontId="9" fillId="0" borderId="0"/>
    <xf numFmtId="0" fontId="1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4" borderId="3" applyNumberFormat="0" applyFon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6" fillId="13" borderId="4" applyNumberFormat="0" applyProtection="0">
      <alignment horizontal="left" vertical="center" indent="1"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</cellStyleXfs>
  <cellXfs count="22">
    <xf numFmtId="0" fontId="0" fillId="0" borderId="0" xfId="0"/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left" vertical="top"/>
    </xf>
    <xf numFmtId="2" fontId="6" fillId="3" borderId="1" xfId="0" applyNumberFormat="1" applyFont="1" applyFill="1" applyBorder="1"/>
    <xf numFmtId="0" fontId="6" fillId="3" borderId="1" xfId="0" applyFont="1" applyFill="1" applyBorder="1" applyAlignment="1">
      <alignment horizontal="left" vertical="top" indent="1"/>
    </xf>
    <xf numFmtId="0" fontId="7" fillId="0" borderId="1" xfId="0" applyFont="1" applyBorder="1" applyAlignment="1">
      <alignment horizontal="justify" vertical="top"/>
    </xf>
    <xf numFmtId="2" fontId="7" fillId="0" borderId="1" xfId="0" applyNumberFormat="1" applyFont="1" applyBorder="1"/>
    <xf numFmtId="2" fontId="6" fillId="0" borderId="1" xfId="0" applyNumberFormat="1" applyFont="1" applyBorder="1"/>
    <xf numFmtId="44" fontId="7" fillId="0" borderId="0" xfId="0" applyNumberFormat="1" applyFont="1"/>
    <xf numFmtId="0" fontId="0" fillId="0" borderId="0" xfId="0"/>
    <xf numFmtId="166" fontId="1" fillId="0" borderId="0" xfId="0" applyNumberFormat="1" applyFont="1"/>
    <xf numFmtId="0" fontId="10" fillId="2" borderId="0" xfId="0" applyFont="1" applyFill="1"/>
    <xf numFmtId="166" fontId="17" fillId="0" borderId="0" xfId="0" applyNumberFormat="1" applyFont="1"/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1" xfId="1"/>
    <cellStyle name="Millares 12" xfId="18"/>
    <cellStyle name="Millares 13" xfId="19"/>
    <cellStyle name="Millares 14" xfId="20"/>
    <cellStyle name="Millares 15" xfId="21"/>
    <cellStyle name="Millares 2" xfId="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22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124</xdr:row>
      <xdr:rowOff>179916</xdr:rowOff>
    </xdr:from>
    <xdr:to>
      <xdr:col>4</xdr:col>
      <xdr:colOff>84667</xdr:colOff>
      <xdr:row>124</xdr:row>
      <xdr:rowOff>179916</xdr:rowOff>
    </xdr:to>
    <xdr:cxnSp macro="">
      <xdr:nvCxnSpPr>
        <xdr:cNvPr id="2" name="Conector recto 1"/>
        <xdr:cNvCxnSpPr/>
      </xdr:nvCxnSpPr>
      <xdr:spPr>
        <a:xfrm>
          <a:off x="772583" y="58134249"/>
          <a:ext cx="26246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645583</xdr:colOff>
      <xdr:row>125</xdr:row>
      <xdr:rowOff>0</xdr:rowOff>
    </xdr:from>
    <xdr:to>
      <xdr:col>9</xdr:col>
      <xdr:colOff>306916</xdr:colOff>
      <xdr:row>125</xdr:row>
      <xdr:rowOff>2</xdr:rowOff>
    </xdr:to>
    <xdr:cxnSp macro="">
      <xdr:nvCxnSpPr>
        <xdr:cNvPr id="3" name="Conector recto 2"/>
        <xdr:cNvCxnSpPr/>
      </xdr:nvCxnSpPr>
      <xdr:spPr>
        <a:xfrm flipV="1">
          <a:off x="4741333" y="58144833"/>
          <a:ext cx="27940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9"/>
  <sheetViews>
    <sheetView showGridLines="0" tabSelected="1" topLeftCell="A106" zoomScale="90" zoomScaleNormal="90" workbookViewId="0">
      <selection activeCell="G133" sqref="G133"/>
    </sheetView>
  </sheetViews>
  <sheetFormatPr baseColWidth="10" defaultRowHeight="12" x14ac:dyDescent="0.2"/>
  <cols>
    <col min="1" max="1" width="6.28515625" style="2" customWidth="1"/>
    <col min="2" max="2" width="5" style="2" customWidth="1"/>
    <col min="3" max="3" width="26.85546875" style="2" customWidth="1"/>
    <col min="4" max="4" width="11.42578125" style="2" bestFit="1" customWidth="1"/>
    <col min="5" max="5" width="11.7109375" style="2" customWidth="1"/>
    <col min="6" max="6" width="12.5703125" style="2" customWidth="1"/>
    <col min="7" max="7" width="11.5703125" style="2" customWidth="1"/>
    <col min="8" max="10" width="11.42578125" style="2" bestFit="1" customWidth="1"/>
    <col min="11" max="11" width="11.85546875" style="2" bestFit="1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21</v>
      </c>
      <c r="D5" s="6" t="s">
        <v>23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1</v>
      </c>
      <c r="B7" s="7" t="s">
        <v>13</v>
      </c>
      <c r="C7" s="8" t="s">
        <v>2</v>
      </c>
      <c r="D7" s="7" t="s">
        <v>3</v>
      </c>
      <c r="E7" s="7"/>
      <c r="F7" s="7"/>
      <c r="G7" s="7"/>
      <c r="H7" s="7"/>
      <c r="I7" s="7"/>
      <c r="J7" s="7"/>
      <c r="K7" s="7" t="s">
        <v>4</v>
      </c>
    </row>
    <row r="8" spans="1:11" ht="24" x14ac:dyDescent="0.2">
      <c r="A8" s="7"/>
      <c r="B8" s="7"/>
      <c r="C8" s="8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7"/>
    </row>
    <row r="9" spans="1:11" x14ac:dyDescent="0.2">
      <c r="A9" s="10">
        <v>2</v>
      </c>
      <c r="B9" s="11" t="s">
        <v>14</v>
      </c>
      <c r="C9" s="11"/>
      <c r="D9" s="12">
        <f t="shared" ref="D9:J9" si="0">+D10+D100</f>
        <v>81936992.919999987</v>
      </c>
      <c r="E9" s="12">
        <f t="shared" si="0"/>
        <v>69125273.849999994</v>
      </c>
      <c r="F9" s="12">
        <f t="shared" si="0"/>
        <v>151062266.76999998</v>
      </c>
      <c r="G9" s="12">
        <f t="shared" si="0"/>
        <v>17290418.120000001</v>
      </c>
      <c r="H9" s="12">
        <f t="shared" si="0"/>
        <v>82951574.419999987</v>
      </c>
      <c r="I9" s="12">
        <f t="shared" si="0"/>
        <v>82951574.419999987</v>
      </c>
      <c r="J9" s="12">
        <f t="shared" si="0"/>
        <v>82951574.419999987</v>
      </c>
      <c r="K9" s="12">
        <f t="shared" ref="K9:K120" si="1">+F9-H9</f>
        <v>68110692.349999994</v>
      </c>
    </row>
    <row r="10" spans="1:11" x14ac:dyDescent="0.2">
      <c r="A10" s="10">
        <v>2.1</v>
      </c>
      <c r="B10" s="13" t="s">
        <v>15</v>
      </c>
      <c r="C10" s="13"/>
      <c r="D10" s="12">
        <f>SUM(D11:D99)</f>
        <v>80186992.919999987</v>
      </c>
      <c r="E10" s="12">
        <f t="shared" ref="E10:J10" si="2">SUM(E11:E99)</f>
        <v>40027410.490000002</v>
      </c>
      <c r="F10" s="12">
        <f t="shared" si="2"/>
        <v>120214403.41</v>
      </c>
      <c r="G10" s="12">
        <f t="shared" si="2"/>
        <v>11555523.23</v>
      </c>
      <c r="H10" s="12">
        <f t="shared" si="2"/>
        <v>56829390.669999979</v>
      </c>
      <c r="I10" s="12">
        <f t="shared" si="2"/>
        <v>56829390.669999979</v>
      </c>
      <c r="J10" s="12">
        <f t="shared" si="2"/>
        <v>56829390.669999979</v>
      </c>
      <c r="K10" s="12">
        <f t="shared" si="1"/>
        <v>63385012.740000017</v>
      </c>
    </row>
    <row r="11" spans="1:11" ht="36" x14ac:dyDescent="0.2">
      <c r="A11" s="14">
        <v>21111</v>
      </c>
      <c r="B11" s="14">
        <v>1130</v>
      </c>
      <c r="C11" s="14" t="s">
        <v>24</v>
      </c>
      <c r="D11" s="15">
        <v>25682554.710000001</v>
      </c>
      <c r="E11" s="15">
        <v>10601778.68</v>
      </c>
      <c r="F11" s="16">
        <f t="shared" ref="F11:F99" si="3">+D11+E11</f>
        <v>36284333.390000001</v>
      </c>
      <c r="G11" s="15">
        <v>0</v>
      </c>
      <c r="H11" s="15">
        <v>20508297.77</v>
      </c>
      <c r="I11" s="15">
        <v>20508297.77</v>
      </c>
      <c r="J11" s="15">
        <v>20508297.77</v>
      </c>
      <c r="K11" s="16">
        <f t="shared" si="1"/>
        <v>15776035.620000001</v>
      </c>
    </row>
    <row r="12" spans="1:11" ht="36" x14ac:dyDescent="0.2">
      <c r="A12" s="14">
        <v>21111</v>
      </c>
      <c r="B12" s="14">
        <v>1210</v>
      </c>
      <c r="C12" s="14" t="s">
        <v>25</v>
      </c>
      <c r="D12" s="15">
        <v>10839808.68</v>
      </c>
      <c r="E12" s="15">
        <v>6060989.5800000001</v>
      </c>
      <c r="F12" s="16">
        <f t="shared" ref="F12" si="4">+D12+E12</f>
        <v>16900798.259999998</v>
      </c>
      <c r="G12" s="15">
        <v>0</v>
      </c>
      <c r="H12" s="15">
        <v>13569438.439999999</v>
      </c>
      <c r="I12" s="15">
        <v>13569438.439999999</v>
      </c>
      <c r="J12" s="15">
        <v>13569438.439999999</v>
      </c>
      <c r="K12" s="16">
        <f t="shared" ref="K12" si="5">+F12-H12</f>
        <v>3331359.8199999984</v>
      </c>
    </row>
    <row r="13" spans="1:11" ht="48" x14ac:dyDescent="0.2">
      <c r="A13" s="14">
        <v>21111</v>
      </c>
      <c r="B13" s="14">
        <v>1310</v>
      </c>
      <c r="C13" s="14" t="s">
        <v>26</v>
      </c>
      <c r="D13" s="15">
        <v>0</v>
      </c>
      <c r="E13" s="15">
        <v>71892.100000000006</v>
      </c>
      <c r="F13" s="16">
        <f t="shared" ref="F13" si="6">+D13+E13</f>
        <v>71892.100000000006</v>
      </c>
      <c r="G13" s="15">
        <v>0</v>
      </c>
      <c r="H13" s="15">
        <v>71892.100000000006</v>
      </c>
      <c r="I13" s="15">
        <v>71892.100000000006</v>
      </c>
      <c r="J13" s="15">
        <v>71892.100000000006</v>
      </c>
      <c r="K13" s="16">
        <f t="shared" ref="K13" si="7">+F13-H13</f>
        <v>0</v>
      </c>
    </row>
    <row r="14" spans="1:11" ht="48" x14ac:dyDescent="0.2">
      <c r="A14" s="14">
        <v>21111</v>
      </c>
      <c r="B14" s="14">
        <v>1320</v>
      </c>
      <c r="C14" s="14" t="s">
        <v>27</v>
      </c>
      <c r="D14" s="15">
        <v>4605572.9000000004</v>
      </c>
      <c r="E14" s="15">
        <v>3007000</v>
      </c>
      <c r="F14" s="16">
        <f t="shared" ref="F14" si="8">+D14+E14</f>
        <v>7612572.9000000004</v>
      </c>
      <c r="G14" s="15">
        <v>0</v>
      </c>
      <c r="H14" s="15">
        <v>22868.16</v>
      </c>
      <c r="I14" s="15">
        <v>22868.16</v>
      </c>
      <c r="J14" s="15">
        <v>22868.16</v>
      </c>
      <c r="K14" s="16">
        <f t="shared" ref="K14" si="9">+F14-H14</f>
        <v>7589704.7400000002</v>
      </c>
    </row>
    <row r="15" spans="1:11" ht="48" x14ac:dyDescent="0.2">
      <c r="A15" s="14">
        <v>21111</v>
      </c>
      <c r="B15" s="14">
        <v>1510</v>
      </c>
      <c r="C15" s="14" t="s">
        <v>28</v>
      </c>
      <c r="D15" s="15">
        <v>225415.5</v>
      </c>
      <c r="E15" s="15">
        <v>225415.5</v>
      </c>
      <c r="F15" s="16">
        <f t="shared" ref="F15" si="10">+D15+E15</f>
        <v>450831</v>
      </c>
      <c r="G15" s="15">
        <v>0</v>
      </c>
      <c r="H15" s="15">
        <v>201465.06</v>
      </c>
      <c r="I15" s="15">
        <v>201465.06</v>
      </c>
      <c r="J15" s="15">
        <v>201465.06</v>
      </c>
      <c r="K15" s="16">
        <f t="shared" ref="K15" si="11">+F15-H15</f>
        <v>249365.94</v>
      </c>
    </row>
    <row r="16" spans="1:11" ht="36" x14ac:dyDescent="0.2">
      <c r="A16" s="14">
        <v>21111</v>
      </c>
      <c r="B16" s="14">
        <v>1540</v>
      </c>
      <c r="C16" s="14" t="s">
        <v>29</v>
      </c>
      <c r="D16" s="15">
        <v>8391216.6500000004</v>
      </c>
      <c r="E16" s="15">
        <v>1865150</v>
      </c>
      <c r="F16" s="16">
        <f t="shared" ref="F16" si="12">+D16+E16</f>
        <v>10256366.65</v>
      </c>
      <c r="G16" s="15">
        <v>938421.88</v>
      </c>
      <c r="H16" s="15">
        <v>5060212.6100000003</v>
      </c>
      <c r="I16" s="15">
        <v>5060212.6100000003</v>
      </c>
      <c r="J16" s="15">
        <v>5060212.6100000003</v>
      </c>
      <c r="K16" s="16">
        <f t="shared" ref="K16" si="13">+F16-H16</f>
        <v>5196154.04</v>
      </c>
    </row>
    <row r="17" spans="1:11" ht="48" x14ac:dyDescent="0.2">
      <c r="A17" s="14">
        <v>21111</v>
      </c>
      <c r="B17" s="14">
        <v>1550</v>
      </c>
      <c r="C17" s="14" t="s">
        <v>30</v>
      </c>
      <c r="D17" s="15">
        <v>50153.79</v>
      </c>
      <c r="E17" s="15">
        <v>81307</v>
      </c>
      <c r="F17" s="16">
        <f t="shared" ref="F17" si="14">+D17+E17</f>
        <v>131460.79</v>
      </c>
      <c r="G17" s="15">
        <v>0</v>
      </c>
      <c r="H17" s="15">
        <v>53597</v>
      </c>
      <c r="I17" s="15">
        <v>53597</v>
      </c>
      <c r="J17" s="15">
        <v>53597</v>
      </c>
      <c r="K17" s="16">
        <f t="shared" ref="K17" si="15">+F17-H17</f>
        <v>77863.790000000008</v>
      </c>
    </row>
    <row r="18" spans="1:11" ht="24" x14ac:dyDescent="0.2">
      <c r="A18" s="14">
        <v>21111</v>
      </c>
      <c r="B18" s="14">
        <v>1710</v>
      </c>
      <c r="C18" s="14" t="s">
        <v>31</v>
      </c>
      <c r="D18" s="15">
        <v>51500</v>
      </c>
      <c r="E18" s="15">
        <v>51500</v>
      </c>
      <c r="F18" s="16">
        <f t="shared" ref="F18" si="16">+D18+E18</f>
        <v>103000</v>
      </c>
      <c r="G18" s="15">
        <v>0</v>
      </c>
      <c r="H18" s="15">
        <v>0</v>
      </c>
      <c r="I18" s="15">
        <v>0</v>
      </c>
      <c r="J18" s="15">
        <v>0</v>
      </c>
      <c r="K18" s="16">
        <f t="shared" ref="K18" si="17">+F18-H18</f>
        <v>103000</v>
      </c>
    </row>
    <row r="19" spans="1:11" ht="36" x14ac:dyDescent="0.2">
      <c r="A19" s="14">
        <v>21112</v>
      </c>
      <c r="B19" s="14">
        <v>1410</v>
      </c>
      <c r="C19" s="14" t="s">
        <v>32</v>
      </c>
      <c r="D19" s="15">
        <v>3037449.4</v>
      </c>
      <c r="E19" s="15">
        <v>970000</v>
      </c>
      <c r="F19" s="16">
        <f t="shared" ref="F19" si="18">+D19+E19</f>
        <v>4007449.4</v>
      </c>
      <c r="G19" s="15">
        <v>0</v>
      </c>
      <c r="H19" s="15">
        <v>2055530.12</v>
      </c>
      <c r="I19" s="15">
        <v>2055530.12</v>
      </c>
      <c r="J19" s="15">
        <v>2055530.12</v>
      </c>
      <c r="K19" s="16">
        <f t="shared" ref="K19" si="19">+F19-H19</f>
        <v>1951919.2799999998</v>
      </c>
    </row>
    <row r="20" spans="1:11" ht="36" x14ac:dyDescent="0.2">
      <c r="A20" s="14">
        <v>21112</v>
      </c>
      <c r="B20" s="14">
        <v>1420</v>
      </c>
      <c r="C20" s="14" t="s">
        <v>33</v>
      </c>
      <c r="D20" s="15">
        <v>839155.42</v>
      </c>
      <c r="E20" s="15">
        <v>873000</v>
      </c>
      <c r="F20" s="16">
        <f t="shared" ref="F20" si="20">+D20+E20</f>
        <v>1712155.42</v>
      </c>
      <c r="G20" s="15">
        <v>0</v>
      </c>
      <c r="H20" s="15">
        <v>1138163.51</v>
      </c>
      <c r="I20" s="15">
        <v>1138163.51</v>
      </c>
      <c r="J20" s="15">
        <v>1138163.51</v>
      </c>
      <c r="K20" s="16">
        <f t="shared" ref="K20" si="21">+F20-H20</f>
        <v>573991.90999999992</v>
      </c>
    </row>
    <row r="21" spans="1:11" ht="36" x14ac:dyDescent="0.2">
      <c r="A21" s="14">
        <v>21112</v>
      </c>
      <c r="B21" s="14">
        <v>1430</v>
      </c>
      <c r="C21" s="14" t="s">
        <v>34</v>
      </c>
      <c r="D21" s="15">
        <v>1986232.43</v>
      </c>
      <c r="E21" s="15">
        <v>388000</v>
      </c>
      <c r="F21" s="16">
        <f t="shared" ref="F21" si="22">+D21+E21</f>
        <v>2374232.4299999997</v>
      </c>
      <c r="G21" s="15">
        <v>0</v>
      </c>
      <c r="H21" s="15">
        <v>1180514.08</v>
      </c>
      <c r="I21" s="15">
        <v>1180514.08</v>
      </c>
      <c r="J21" s="15">
        <v>1180514.08</v>
      </c>
      <c r="K21" s="16">
        <f t="shared" ref="K21" si="23">+F21-H21</f>
        <v>1193718.3499999996</v>
      </c>
    </row>
    <row r="22" spans="1:11" ht="36" x14ac:dyDescent="0.2">
      <c r="A22" s="14">
        <v>21112</v>
      </c>
      <c r="B22" s="14">
        <v>1440</v>
      </c>
      <c r="C22" s="14" t="s">
        <v>35</v>
      </c>
      <c r="D22" s="15">
        <v>265528.84999999998</v>
      </c>
      <c r="E22" s="15">
        <v>718606.15</v>
      </c>
      <c r="F22" s="16">
        <f t="shared" ref="F22" si="24">+D22+E22</f>
        <v>984135</v>
      </c>
      <c r="G22" s="15">
        <v>524171.03</v>
      </c>
      <c r="H22" s="15">
        <v>0</v>
      </c>
      <c r="I22" s="15">
        <v>0</v>
      </c>
      <c r="J22" s="15">
        <v>0</v>
      </c>
      <c r="K22" s="16">
        <f t="shared" ref="K22" si="25">+F22-H22</f>
        <v>984135</v>
      </c>
    </row>
    <row r="23" spans="1:11" ht="48" x14ac:dyDescent="0.2">
      <c r="A23" s="14">
        <v>21113</v>
      </c>
      <c r="B23" s="14">
        <v>3980</v>
      </c>
      <c r="C23" s="14" t="s">
        <v>36</v>
      </c>
      <c r="D23" s="15">
        <v>605219.82999999996</v>
      </c>
      <c r="E23" s="15">
        <v>360341</v>
      </c>
      <c r="F23" s="16">
        <f t="shared" ref="F23" si="26">+D23+E23</f>
        <v>965560.83</v>
      </c>
      <c r="G23" s="15">
        <v>0</v>
      </c>
      <c r="H23" s="15">
        <v>472217</v>
      </c>
      <c r="I23" s="15">
        <v>472217</v>
      </c>
      <c r="J23" s="15">
        <v>472217</v>
      </c>
      <c r="K23" s="16">
        <f t="shared" ref="K23" si="27">+F23-H23</f>
        <v>493343.82999999996</v>
      </c>
    </row>
    <row r="24" spans="1:11" ht="48" x14ac:dyDescent="0.2">
      <c r="A24" s="14">
        <v>2112</v>
      </c>
      <c r="B24" s="14">
        <v>2110</v>
      </c>
      <c r="C24" s="14" t="s">
        <v>37</v>
      </c>
      <c r="D24" s="15">
        <v>220000</v>
      </c>
      <c r="E24" s="15">
        <v>91000</v>
      </c>
      <c r="F24" s="16">
        <f t="shared" ref="F24" si="28">+D24+E24</f>
        <v>311000</v>
      </c>
      <c r="G24" s="15">
        <v>27554.9</v>
      </c>
      <c r="H24" s="15">
        <v>27554.9</v>
      </c>
      <c r="I24" s="15">
        <v>27554.9</v>
      </c>
      <c r="J24" s="15">
        <v>27554.9</v>
      </c>
      <c r="K24" s="16">
        <f t="shared" ref="K24" si="29">+F24-H24</f>
        <v>283445.09999999998</v>
      </c>
    </row>
    <row r="25" spans="1:11" ht="48" x14ac:dyDescent="0.2">
      <c r="A25" s="14">
        <v>2112</v>
      </c>
      <c r="B25" s="14">
        <v>2140</v>
      </c>
      <c r="C25" s="14" t="s">
        <v>38</v>
      </c>
      <c r="D25" s="15">
        <v>345000</v>
      </c>
      <c r="E25" s="15">
        <v>45000</v>
      </c>
      <c r="F25" s="16">
        <f t="shared" ref="F25" si="30">+D25+E25</f>
        <v>390000</v>
      </c>
      <c r="G25" s="15">
        <v>24719.99</v>
      </c>
      <c r="H25" s="15">
        <v>24719.99</v>
      </c>
      <c r="I25" s="15">
        <v>24719.99</v>
      </c>
      <c r="J25" s="15">
        <v>24719.99</v>
      </c>
      <c r="K25" s="16">
        <f t="shared" ref="K25" si="31">+F25-H25</f>
        <v>365280.01</v>
      </c>
    </row>
    <row r="26" spans="1:11" ht="48" x14ac:dyDescent="0.2">
      <c r="A26" s="14">
        <v>2112</v>
      </c>
      <c r="B26" s="14">
        <v>2150</v>
      </c>
      <c r="C26" s="14" t="s">
        <v>39</v>
      </c>
      <c r="D26" s="15">
        <v>450000</v>
      </c>
      <c r="E26" s="15">
        <v>34000</v>
      </c>
      <c r="F26" s="16">
        <f t="shared" ref="F26" si="32">+D26+E26</f>
        <v>484000</v>
      </c>
      <c r="G26" s="15">
        <v>83429.399999999994</v>
      </c>
      <c r="H26" s="15">
        <v>85679.4</v>
      </c>
      <c r="I26" s="15">
        <v>85679.4</v>
      </c>
      <c r="J26" s="15">
        <v>85679.4</v>
      </c>
      <c r="K26" s="16">
        <f t="shared" ref="K26" si="33">+F26-H26</f>
        <v>398320.6</v>
      </c>
    </row>
    <row r="27" spans="1:11" ht="36" x14ac:dyDescent="0.2">
      <c r="A27" s="14">
        <v>2112</v>
      </c>
      <c r="B27" s="14">
        <v>2160</v>
      </c>
      <c r="C27" s="14" t="s">
        <v>40</v>
      </c>
      <c r="D27" s="15">
        <v>170000</v>
      </c>
      <c r="E27" s="15">
        <v>250000</v>
      </c>
      <c r="F27" s="16">
        <f t="shared" ref="F27" si="34">+D27+E27</f>
        <v>420000</v>
      </c>
      <c r="G27" s="15">
        <v>90860.59</v>
      </c>
      <c r="H27" s="15">
        <v>90860.59</v>
      </c>
      <c r="I27" s="15">
        <v>90860.59</v>
      </c>
      <c r="J27" s="15">
        <v>90860.59</v>
      </c>
      <c r="K27" s="16">
        <f t="shared" ref="K27" si="35">+F27-H27</f>
        <v>329139.41000000003</v>
      </c>
    </row>
    <row r="28" spans="1:11" ht="36" x14ac:dyDescent="0.2">
      <c r="A28" s="14">
        <v>2112</v>
      </c>
      <c r="B28" s="14">
        <v>2170</v>
      </c>
      <c r="C28" s="14" t="s">
        <v>41</v>
      </c>
      <c r="D28" s="15">
        <v>800000</v>
      </c>
      <c r="E28" s="15">
        <v>1429626.38</v>
      </c>
      <c r="F28" s="16">
        <f t="shared" ref="F28" si="36">+D28+E28</f>
        <v>2229626.38</v>
      </c>
      <c r="G28" s="15">
        <v>245383.86</v>
      </c>
      <c r="H28" s="15">
        <v>1400669.16</v>
      </c>
      <c r="I28" s="15">
        <v>1400669.16</v>
      </c>
      <c r="J28" s="15">
        <v>1400669.16</v>
      </c>
      <c r="K28" s="16">
        <f t="shared" ref="K28" si="37">+F28-H28</f>
        <v>828957.22</v>
      </c>
    </row>
    <row r="29" spans="1:11" ht="48" x14ac:dyDescent="0.2">
      <c r="A29" s="14">
        <v>2112</v>
      </c>
      <c r="B29" s="14">
        <v>2210</v>
      </c>
      <c r="C29" s="14" t="s">
        <v>42</v>
      </c>
      <c r="D29" s="15">
        <v>200000</v>
      </c>
      <c r="E29" s="15">
        <v>155000</v>
      </c>
      <c r="F29" s="16">
        <f t="shared" ref="F29" si="38">+D29+E29</f>
        <v>355000</v>
      </c>
      <c r="G29" s="15">
        <v>54237.8</v>
      </c>
      <c r="H29" s="15">
        <v>67970.490000000005</v>
      </c>
      <c r="I29" s="15">
        <v>67970.490000000005</v>
      </c>
      <c r="J29" s="15">
        <v>67970.490000000005</v>
      </c>
      <c r="K29" s="16">
        <f t="shared" ref="K29" si="39">+F29-H29</f>
        <v>287029.51</v>
      </c>
    </row>
    <row r="30" spans="1:11" ht="48" x14ac:dyDescent="0.2">
      <c r="A30" s="14">
        <v>2112</v>
      </c>
      <c r="B30" s="14">
        <v>2230</v>
      </c>
      <c r="C30" s="14" t="s">
        <v>43</v>
      </c>
      <c r="D30" s="15">
        <v>0</v>
      </c>
      <c r="E30" s="15">
        <v>28500</v>
      </c>
      <c r="F30" s="16">
        <f t="shared" ref="F30" si="40">+D30+E30</f>
        <v>28500</v>
      </c>
      <c r="G30" s="15">
        <v>0</v>
      </c>
      <c r="H30" s="15">
        <v>0</v>
      </c>
      <c r="I30" s="15">
        <v>0</v>
      </c>
      <c r="J30" s="15">
        <v>0</v>
      </c>
      <c r="K30" s="16">
        <f t="shared" ref="K30" si="41">+F30-H30</f>
        <v>28500</v>
      </c>
    </row>
    <row r="31" spans="1:11" ht="60" x14ac:dyDescent="0.2">
      <c r="A31" s="14">
        <v>2112</v>
      </c>
      <c r="B31" s="14">
        <v>2310</v>
      </c>
      <c r="C31" s="14" t="s">
        <v>44</v>
      </c>
      <c r="D31" s="15">
        <v>0</v>
      </c>
      <c r="E31" s="15">
        <v>10000</v>
      </c>
      <c r="F31" s="16">
        <f t="shared" ref="F31" si="42">+D31+E31</f>
        <v>10000</v>
      </c>
      <c r="G31" s="15">
        <v>0</v>
      </c>
      <c r="H31" s="15">
        <v>1200</v>
      </c>
      <c r="I31" s="15">
        <v>1200</v>
      </c>
      <c r="J31" s="15">
        <v>1200</v>
      </c>
      <c r="K31" s="16">
        <f t="shared" ref="K31" si="43">+F31-H31</f>
        <v>8800</v>
      </c>
    </row>
    <row r="32" spans="1:11" ht="48" x14ac:dyDescent="0.2">
      <c r="A32" s="14">
        <v>2112</v>
      </c>
      <c r="B32" s="14">
        <v>2350</v>
      </c>
      <c r="C32" s="14" t="s">
        <v>45</v>
      </c>
      <c r="D32" s="15">
        <v>0</v>
      </c>
      <c r="E32" s="15">
        <v>31000</v>
      </c>
      <c r="F32" s="16">
        <f t="shared" ref="F32" si="44">+D32+E32</f>
        <v>31000</v>
      </c>
      <c r="G32" s="15">
        <v>0</v>
      </c>
      <c r="H32" s="15">
        <v>0</v>
      </c>
      <c r="I32" s="15">
        <v>0</v>
      </c>
      <c r="J32" s="15">
        <v>0</v>
      </c>
      <c r="K32" s="16">
        <f t="shared" ref="K32" si="45">+F32-H32</f>
        <v>31000</v>
      </c>
    </row>
    <row r="33" spans="1:11" ht="48" x14ac:dyDescent="0.2">
      <c r="A33" s="14">
        <v>2112</v>
      </c>
      <c r="B33" s="14">
        <v>2360</v>
      </c>
      <c r="C33" s="14" t="s">
        <v>46</v>
      </c>
      <c r="D33" s="15">
        <v>0</v>
      </c>
      <c r="E33" s="15">
        <v>2900</v>
      </c>
      <c r="F33" s="16">
        <f t="shared" ref="F33" si="46">+D33+E33</f>
        <v>2900</v>
      </c>
      <c r="G33" s="15">
        <v>2450</v>
      </c>
      <c r="H33" s="15">
        <v>2450</v>
      </c>
      <c r="I33" s="15">
        <v>2450</v>
      </c>
      <c r="J33" s="15">
        <v>2450</v>
      </c>
      <c r="K33" s="16">
        <f t="shared" ref="K33" si="47">+F33-H33</f>
        <v>450</v>
      </c>
    </row>
    <row r="34" spans="1:11" ht="48" x14ac:dyDescent="0.2">
      <c r="A34" s="14">
        <v>2112</v>
      </c>
      <c r="B34" s="14">
        <v>2370</v>
      </c>
      <c r="C34" s="14" t="s">
        <v>47</v>
      </c>
      <c r="D34" s="15">
        <v>0</v>
      </c>
      <c r="E34" s="15">
        <v>5100</v>
      </c>
      <c r="F34" s="16">
        <f t="shared" ref="F34" si="48">+D34+E34</f>
        <v>5100</v>
      </c>
      <c r="G34" s="15">
        <v>4704</v>
      </c>
      <c r="H34" s="15">
        <v>4704</v>
      </c>
      <c r="I34" s="15">
        <v>4704</v>
      </c>
      <c r="J34" s="15">
        <v>4704</v>
      </c>
      <c r="K34" s="16">
        <f t="shared" ref="K34" si="49">+F34-H34</f>
        <v>396</v>
      </c>
    </row>
    <row r="35" spans="1:11" ht="36" x14ac:dyDescent="0.2">
      <c r="A35" s="14">
        <v>2112</v>
      </c>
      <c r="B35" s="14">
        <v>2450</v>
      </c>
      <c r="C35" s="14" t="s">
        <v>48</v>
      </c>
      <c r="D35" s="15">
        <v>1200</v>
      </c>
      <c r="E35" s="15">
        <v>13000</v>
      </c>
      <c r="F35" s="16">
        <f t="shared" ref="F35" si="50">+D35+E35</f>
        <v>14200</v>
      </c>
      <c r="G35" s="15">
        <v>0</v>
      </c>
      <c r="H35" s="15">
        <v>0</v>
      </c>
      <c r="I35" s="15">
        <v>0</v>
      </c>
      <c r="J35" s="15">
        <v>0</v>
      </c>
      <c r="K35" s="16">
        <f t="shared" ref="K35" si="51">+F35-H35</f>
        <v>14200</v>
      </c>
    </row>
    <row r="36" spans="1:11" ht="36" x14ac:dyDescent="0.2">
      <c r="A36" s="14">
        <v>2112</v>
      </c>
      <c r="B36" s="14">
        <v>2460</v>
      </c>
      <c r="C36" s="14" t="s">
        <v>49</v>
      </c>
      <c r="D36" s="15">
        <v>50000</v>
      </c>
      <c r="E36" s="15">
        <v>221900</v>
      </c>
      <c r="F36" s="16">
        <f t="shared" ref="F36" si="52">+D36+E36</f>
        <v>271900</v>
      </c>
      <c r="G36" s="15">
        <v>149668.99</v>
      </c>
      <c r="H36" s="15">
        <v>152055.99</v>
      </c>
      <c r="I36" s="15">
        <v>152055.99</v>
      </c>
      <c r="J36" s="15">
        <v>152055.99</v>
      </c>
      <c r="K36" s="16">
        <f t="shared" ref="K36" si="53">+F36-H36</f>
        <v>119844.01000000001</v>
      </c>
    </row>
    <row r="37" spans="1:11" ht="36" x14ac:dyDescent="0.2">
      <c r="A37" s="14">
        <v>2112</v>
      </c>
      <c r="B37" s="14">
        <v>2480</v>
      </c>
      <c r="C37" s="14" t="s">
        <v>50</v>
      </c>
      <c r="D37" s="15">
        <v>262480</v>
      </c>
      <c r="E37" s="15">
        <v>267500</v>
      </c>
      <c r="F37" s="16">
        <f t="shared" ref="F37" si="54">+D37+E37</f>
        <v>529980</v>
      </c>
      <c r="G37" s="15">
        <v>211873.62</v>
      </c>
      <c r="H37" s="15">
        <v>223473.62</v>
      </c>
      <c r="I37" s="15">
        <v>223473.62</v>
      </c>
      <c r="J37" s="15">
        <v>223473.62</v>
      </c>
      <c r="K37" s="16">
        <f t="shared" ref="K37" si="55">+F37-H37</f>
        <v>306506.38</v>
      </c>
    </row>
    <row r="38" spans="1:11" ht="48" x14ac:dyDescent="0.2">
      <c r="A38" s="14">
        <v>2112</v>
      </c>
      <c r="B38" s="14">
        <v>2490</v>
      </c>
      <c r="C38" s="14" t="s">
        <v>51</v>
      </c>
      <c r="D38" s="15">
        <v>180000</v>
      </c>
      <c r="E38" s="15">
        <v>295757.62</v>
      </c>
      <c r="F38" s="16">
        <f t="shared" ref="F38" si="56">+D38+E38</f>
        <v>475757.62</v>
      </c>
      <c r="G38" s="15">
        <v>290538.36</v>
      </c>
      <c r="H38" s="15">
        <v>311921.71999999997</v>
      </c>
      <c r="I38" s="15">
        <v>311921.71999999997</v>
      </c>
      <c r="J38" s="15">
        <v>311921.71999999997</v>
      </c>
      <c r="K38" s="16">
        <f t="shared" ref="K38" si="57">+F38-H38</f>
        <v>163835.90000000002</v>
      </c>
    </row>
    <row r="39" spans="1:11" ht="36" x14ac:dyDescent="0.2">
      <c r="A39" s="14">
        <v>2112</v>
      </c>
      <c r="B39" s="14">
        <v>2510</v>
      </c>
      <c r="C39" s="14" t="s">
        <v>52</v>
      </c>
      <c r="D39" s="15">
        <v>0</v>
      </c>
      <c r="E39" s="15">
        <v>13700</v>
      </c>
      <c r="F39" s="16">
        <f t="shared" ref="F39" si="58">+D39+E39</f>
        <v>13700</v>
      </c>
      <c r="G39" s="15">
        <v>6259.23</v>
      </c>
      <c r="H39" s="15">
        <v>6259.23</v>
      </c>
      <c r="I39" s="15">
        <v>6259.23</v>
      </c>
      <c r="J39" s="15">
        <v>6259.23</v>
      </c>
      <c r="K39" s="16">
        <f t="shared" ref="K39" si="59">+F39-H39</f>
        <v>7440.77</v>
      </c>
    </row>
    <row r="40" spans="1:11" ht="48" x14ac:dyDescent="0.2">
      <c r="A40" s="14">
        <v>2112</v>
      </c>
      <c r="B40" s="14">
        <v>2520</v>
      </c>
      <c r="C40" s="14" t="s">
        <v>53</v>
      </c>
      <c r="D40" s="15">
        <v>50000</v>
      </c>
      <c r="E40" s="15">
        <v>82000</v>
      </c>
      <c r="F40" s="16">
        <f t="shared" ref="F40" si="60">+D40+E40</f>
        <v>132000</v>
      </c>
      <c r="G40" s="15">
        <v>19004.68</v>
      </c>
      <c r="H40" s="15">
        <v>22469.68</v>
      </c>
      <c r="I40" s="15">
        <v>22469.68</v>
      </c>
      <c r="J40" s="15">
        <v>22469.68</v>
      </c>
      <c r="K40" s="16">
        <f t="shared" ref="K40" si="61">+F40-H40</f>
        <v>109530.32</v>
      </c>
    </row>
    <row r="41" spans="1:11" ht="48" x14ac:dyDescent="0.2">
      <c r="A41" s="14">
        <v>2112</v>
      </c>
      <c r="B41" s="14">
        <v>2530</v>
      </c>
      <c r="C41" s="14" t="s">
        <v>54</v>
      </c>
      <c r="D41" s="15">
        <v>100000</v>
      </c>
      <c r="E41" s="15">
        <v>25000</v>
      </c>
      <c r="F41" s="16">
        <f t="shared" ref="F41" si="62">+D41+E41</f>
        <v>125000</v>
      </c>
      <c r="G41" s="15">
        <v>10820.86</v>
      </c>
      <c r="H41" s="15">
        <v>35136.86</v>
      </c>
      <c r="I41" s="15">
        <v>35136.86</v>
      </c>
      <c r="J41" s="15">
        <v>35136.86</v>
      </c>
      <c r="K41" s="16">
        <f t="shared" ref="K41" si="63">+F41-H41</f>
        <v>89863.14</v>
      </c>
    </row>
    <row r="42" spans="1:11" ht="48" x14ac:dyDescent="0.2">
      <c r="A42" s="14">
        <v>2112</v>
      </c>
      <c r="B42" s="14">
        <v>2540</v>
      </c>
      <c r="C42" s="14" t="s">
        <v>55</v>
      </c>
      <c r="D42" s="15">
        <v>34400</v>
      </c>
      <c r="E42" s="15">
        <v>1000</v>
      </c>
      <c r="F42" s="16">
        <f t="shared" ref="F42" si="64">+D42+E42</f>
        <v>35400</v>
      </c>
      <c r="G42" s="15">
        <v>4318.7</v>
      </c>
      <c r="H42" s="15">
        <v>15307.61</v>
      </c>
      <c r="I42" s="15">
        <v>15307.61</v>
      </c>
      <c r="J42" s="15">
        <v>15307.61</v>
      </c>
      <c r="K42" s="16">
        <f t="shared" ref="K42" si="65">+F42-H42</f>
        <v>20092.39</v>
      </c>
    </row>
    <row r="43" spans="1:11" ht="60" x14ac:dyDescent="0.2">
      <c r="A43" s="14">
        <v>2112</v>
      </c>
      <c r="B43" s="14">
        <v>2550</v>
      </c>
      <c r="C43" s="14" t="s">
        <v>56</v>
      </c>
      <c r="D43" s="15">
        <v>33000</v>
      </c>
      <c r="E43" s="15">
        <v>142519.35</v>
      </c>
      <c r="F43" s="16">
        <f t="shared" ref="F43" si="66">+D43+E43</f>
        <v>175519.35</v>
      </c>
      <c r="G43" s="15">
        <v>24500.12</v>
      </c>
      <c r="H43" s="15">
        <v>24500.12</v>
      </c>
      <c r="I43" s="15">
        <v>24500.12</v>
      </c>
      <c r="J43" s="15">
        <v>24500.12</v>
      </c>
      <c r="K43" s="16">
        <f t="shared" ref="K43" si="67">+F43-H43</f>
        <v>151019.23000000001</v>
      </c>
    </row>
    <row r="44" spans="1:11" ht="48" x14ac:dyDescent="0.2">
      <c r="A44" s="14">
        <v>2112</v>
      </c>
      <c r="B44" s="14">
        <v>2560</v>
      </c>
      <c r="C44" s="14" t="s">
        <v>57</v>
      </c>
      <c r="D44" s="15">
        <v>0</v>
      </c>
      <c r="E44" s="15">
        <v>450</v>
      </c>
      <c r="F44" s="16">
        <f t="shared" ref="F44" si="68">+D44+E44</f>
        <v>450</v>
      </c>
      <c r="G44" s="15">
        <v>0</v>
      </c>
      <c r="H44" s="15">
        <v>0</v>
      </c>
      <c r="I44" s="15">
        <v>0</v>
      </c>
      <c r="J44" s="15">
        <v>0</v>
      </c>
      <c r="K44" s="16">
        <f t="shared" ref="K44" si="69">+F44-H44</f>
        <v>450</v>
      </c>
    </row>
    <row r="45" spans="1:11" ht="36" x14ac:dyDescent="0.2">
      <c r="A45" s="14">
        <v>2112</v>
      </c>
      <c r="B45" s="14">
        <v>2590</v>
      </c>
      <c r="C45" s="14" t="s">
        <v>58</v>
      </c>
      <c r="D45" s="15">
        <v>165000</v>
      </c>
      <c r="E45" s="15">
        <v>78165.98</v>
      </c>
      <c r="F45" s="16">
        <f t="shared" ref="F45" si="70">+D45+E45</f>
        <v>243165.97999999998</v>
      </c>
      <c r="G45" s="15">
        <v>80189.19</v>
      </c>
      <c r="H45" s="15">
        <v>80189.19</v>
      </c>
      <c r="I45" s="15">
        <v>80189.19</v>
      </c>
      <c r="J45" s="15">
        <v>80189.19</v>
      </c>
      <c r="K45" s="16">
        <f t="shared" ref="K45" si="71">+F45-H45</f>
        <v>162976.78999999998</v>
      </c>
    </row>
    <row r="46" spans="1:11" ht="36" x14ac:dyDescent="0.2">
      <c r="A46" s="14">
        <v>2112</v>
      </c>
      <c r="B46" s="14">
        <v>2610</v>
      </c>
      <c r="C46" s="14" t="s">
        <v>59</v>
      </c>
      <c r="D46" s="15">
        <v>840000</v>
      </c>
      <c r="E46" s="15">
        <v>366800</v>
      </c>
      <c r="F46" s="16">
        <f t="shared" ref="F46" si="72">+D46+E46</f>
        <v>1206800</v>
      </c>
      <c r="G46" s="15">
        <v>266627.5</v>
      </c>
      <c r="H46" s="15">
        <v>247097.59</v>
      </c>
      <c r="I46" s="15">
        <v>247097.59</v>
      </c>
      <c r="J46" s="15">
        <v>247097.59</v>
      </c>
      <c r="K46" s="16">
        <f t="shared" ref="K46" si="73">+F46-H46</f>
        <v>959702.41</v>
      </c>
    </row>
    <row r="47" spans="1:11" ht="48" x14ac:dyDescent="0.2">
      <c r="A47" s="14">
        <v>2112</v>
      </c>
      <c r="B47" s="14">
        <v>2720</v>
      </c>
      <c r="C47" s="14" t="s">
        <v>60</v>
      </c>
      <c r="D47" s="15">
        <v>17000</v>
      </c>
      <c r="E47" s="15">
        <v>8000</v>
      </c>
      <c r="F47" s="16">
        <f t="shared" ref="F47" si="74">+D47+E47</f>
        <v>25000</v>
      </c>
      <c r="G47" s="15">
        <v>4944.22</v>
      </c>
      <c r="H47" s="15">
        <v>4944.22</v>
      </c>
      <c r="I47" s="15">
        <v>4944.22</v>
      </c>
      <c r="J47" s="15">
        <v>4944.22</v>
      </c>
      <c r="K47" s="16">
        <f t="shared" ref="K47" si="75">+F47-H47</f>
        <v>20055.78</v>
      </c>
    </row>
    <row r="48" spans="1:11" ht="36" x14ac:dyDescent="0.2">
      <c r="A48" s="14">
        <v>2112</v>
      </c>
      <c r="B48" s="14">
        <v>2730</v>
      </c>
      <c r="C48" s="14" t="s">
        <v>61</v>
      </c>
      <c r="D48" s="15">
        <v>150000</v>
      </c>
      <c r="E48" s="15">
        <v>0</v>
      </c>
      <c r="F48" s="16">
        <f t="shared" ref="F48" si="76">+D48+E48</f>
        <v>150000</v>
      </c>
      <c r="G48" s="15">
        <v>84710.16</v>
      </c>
      <c r="H48" s="15">
        <v>84710.16</v>
      </c>
      <c r="I48" s="15">
        <v>84710.16</v>
      </c>
      <c r="J48" s="15">
        <v>84710.16</v>
      </c>
      <c r="K48" s="16">
        <f t="shared" ref="K48" si="77">+F48-H48</f>
        <v>65289.84</v>
      </c>
    </row>
    <row r="49" spans="1:11" ht="36" x14ac:dyDescent="0.2">
      <c r="A49" s="14">
        <v>2112</v>
      </c>
      <c r="B49" s="14">
        <v>2910</v>
      </c>
      <c r="C49" s="14" t="s">
        <v>62</v>
      </c>
      <c r="D49" s="15">
        <v>25000</v>
      </c>
      <c r="E49" s="15">
        <v>50000</v>
      </c>
      <c r="F49" s="16">
        <f t="shared" ref="F49" si="78">+D49+E49</f>
        <v>75000</v>
      </c>
      <c r="G49" s="15">
        <v>25070.73</v>
      </c>
      <c r="H49" s="15">
        <v>32726.73</v>
      </c>
      <c r="I49" s="15">
        <v>32726.73</v>
      </c>
      <c r="J49" s="15">
        <v>32726.73</v>
      </c>
      <c r="K49" s="16">
        <f t="shared" ref="K49" si="79">+F49-H49</f>
        <v>42273.270000000004</v>
      </c>
    </row>
    <row r="50" spans="1:11" ht="48" x14ac:dyDescent="0.2">
      <c r="A50" s="14">
        <v>2112</v>
      </c>
      <c r="B50" s="14">
        <v>2920</v>
      </c>
      <c r="C50" s="14" t="s">
        <v>63</v>
      </c>
      <c r="D50" s="15">
        <v>50000</v>
      </c>
      <c r="E50" s="15">
        <v>50000</v>
      </c>
      <c r="F50" s="16">
        <f t="shared" ref="F50" si="80">+D50+E50</f>
        <v>100000</v>
      </c>
      <c r="G50" s="15">
        <v>0</v>
      </c>
      <c r="H50" s="15">
        <v>0</v>
      </c>
      <c r="I50" s="15">
        <v>0</v>
      </c>
      <c r="J50" s="15">
        <v>0</v>
      </c>
      <c r="K50" s="16">
        <f t="shared" ref="K50" si="81">+F50-H50</f>
        <v>100000</v>
      </c>
    </row>
    <row r="51" spans="1:11" ht="48" x14ac:dyDescent="0.2">
      <c r="A51" s="14">
        <v>2112</v>
      </c>
      <c r="B51" s="14">
        <v>2930</v>
      </c>
      <c r="C51" s="14" t="s">
        <v>64</v>
      </c>
      <c r="D51" s="15">
        <v>150000</v>
      </c>
      <c r="E51" s="15">
        <v>0</v>
      </c>
      <c r="F51" s="16">
        <f t="shared" ref="F51" si="82">+D51+E51</f>
        <v>150000</v>
      </c>
      <c r="G51" s="15">
        <v>21783.64</v>
      </c>
      <c r="H51" s="15">
        <v>21783.64</v>
      </c>
      <c r="I51" s="15">
        <v>21783.64</v>
      </c>
      <c r="J51" s="15">
        <v>21783.64</v>
      </c>
      <c r="K51" s="16">
        <f t="shared" ref="K51" si="83">+F51-H51</f>
        <v>128216.36</v>
      </c>
    </row>
    <row r="52" spans="1:11" ht="48" x14ac:dyDescent="0.2">
      <c r="A52" s="14">
        <v>2112</v>
      </c>
      <c r="B52" s="14">
        <v>2940</v>
      </c>
      <c r="C52" s="14" t="s">
        <v>65</v>
      </c>
      <c r="D52" s="15">
        <v>230000</v>
      </c>
      <c r="E52" s="15">
        <v>109758.12</v>
      </c>
      <c r="F52" s="16">
        <f t="shared" ref="F52" si="84">+D52+E52</f>
        <v>339758.12</v>
      </c>
      <c r="G52" s="15">
        <v>83900.4</v>
      </c>
      <c r="H52" s="15">
        <v>87549.02</v>
      </c>
      <c r="I52" s="15">
        <v>87549.02</v>
      </c>
      <c r="J52" s="15">
        <v>87549.02</v>
      </c>
      <c r="K52" s="16">
        <f t="shared" ref="K52" si="85">+F52-H52</f>
        <v>252209.09999999998</v>
      </c>
    </row>
    <row r="53" spans="1:11" ht="48" x14ac:dyDescent="0.2">
      <c r="A53" s="14">
        <v>2112</v>
      </c>
      <c r="B53" s="14">
        <v>2950</v>
      </c>
      <c r="C53" s="14" t="s">
        <v>66</v>
      </c>
      <c r="D53" s="15">
        <v>0</v>
      </c>
      <c r="E53" s="15">
        <v>17950</v>
      </c>
      <c r="F53" s="16">
        <f t="shared" ref="F53" si="86">+D53+E53</f>
        <v>17950</v>
      </c>
      <c r="G53" s="15">
        <v>17950</v>
      </c>
      <c r="H53" s="15">
        <v>17950</v>
      </c>
      <c r="I53" s="15">
        <v>17950</v>
      </c>
      <c r="J53" s="15">
        <v>17950</v>
      </c>
      <c r="K53" s="16">
        <f t="shared" ref="K53" si="87">+F53-H53</f>
        <v>0</v>
      </c>
    </row>
    <row r="54" spans="1:11" ht="48" x14ac:dyDescent="0.2">
      <c r="A54" s="14">
        <v>2112</v>
      </c>
      <c r="B54" s="14">
        <v>2960</v>
      </c>
      <c r="C54" s="14" t="s">
        <v>67</v>
      </c>
      <c r="D54" s="15">
        <v>30000</v>
      </c>
      <c r="E54" s="15">
        <v>30000</v>
      </c>
      <c r="F54" s="16">
        <f t="shared" ref="F54" si="88">+D54+E54</f>
        <v>60000</v>
      </c>
      <c r="G54" s="15">
        <v>22813.56</v>
      </c>
      <c r="H54" s="15">
        <v>18756.560000000001</v>
      </c>
      <c r="I54" s="15">
        <v>18756.560000000001</v>
      </c>
      <c r="J54" s="15">
        <v>18756.560000000001</v>
      </c>
      <c r="K54" s="16">
        <f t="shared" ref="K54" si="89">+F54-H54</f>
        <v>41243.440000000002</v>
      </c>
    </row>
    <row r="55" spans="1:11" ht="48" x14ac:dyDescent="0.2">
      <c r="A55" s="14">
        <v>2112</v>
      </c>
      <c r="B55" s="14">
        <v>2980</v>
      </c>
      <c r="C55" s="14" t="s">
        <v>68</v>
      </c>
      <c r="D55" s="15">
        <v>20000</v>
      </c>
      <c r="E55" s="15">
        <v>62350</v>
      </c>
      <c r="F55" s="16">
        <f t="shared" ref="F55" si="90">+D55+E55</f>
        <v>82350</v>
      </c>
      <c r="G55" s="15">
        <v>28294.02</v>
      </c>
      <c r="H55" s="15">
        <v>38229.14</v>
      </c>
      <c r="I55" s="15">
        <v>38229.14</v>
      </c>
      <c r="J55" s="15">
        <v>38229.14</v>
      </c>
      <c r="K55" s="16">
        <f t="shared" ref="K55" si="91">+F55-H55</f>
        <v>44120.86</v>
      </c>
    </row>
    <row r="56" spans="1:11" ht="36" x14ac:dyDescent="0.2">
      <c r="A56" s="14">
        <v>2112</v>
      </c>
      <c r="B56" s="14">
        <v>3110</v>
      </c>
      <c r="C56" s="14" t="s">
        <v>69</v>
      </c>
      <c r="D56" s="15">
        <v>850000</v>
      </c>
      <c r="E56" s="15">
        <v>490000</v>
      </c>
      <c r="F56" s="16">
        <f t="shared" ref="F56" si="92">+D56+E56</f>
        <v>1340000</v>
      </c>
      <c r="G56" s="15">
        <v>850000</v>
      </c>
      <c r="H56" s="15">
        <v>654632</v>
      </c>
      <c r="I56" s="15">
        <v>654632</v>
      </c>
      <c r="J56" s="15">
        <v>654632</v>
      </c>
      <c r="K56" s="16">
        <f t="shared" ref="K56" si="93">+F56-H56</f>
        <v>685368</v>
      </c>
    </row>
    <row r="57" spans="1:11" ht="24" x14ac:dyDescent="0.2">
      <c r="A57" s="14">
        <v>2112</v>
      </c>
      <c r="B57" s="14">
        <v>3120</v>
      </c>
      <c r="C57" s="14" t="s">
        <v>70</v>
      </c>
      <c r="D57" s="15">
        <v>10000</v>
      </c>
      <c r="E57" s="15">
        <v>0</v>
      </c>
      <c r="F57" s="16">
        <f t="shared" ref="F57" si="94">+D57+E57</f>
        <v>10000</v>
      </c>
      <c r="G57" s="15">
        <v>0</v>
      </c>
      <c r="H57" s="15">
        <v>0</v>
      </c>
      <c r="I57" s="15">
        <v>0</v>
      </c>
      <c r="J57" s="15">
        <v>0</v>
      </c>
      <c r="K57" s="16">
        <f t="shared" ref="K57" si="95">+F57-H57</f>
        <v>10000</v>
      </c>
    </row>
    <row r="58" spans="1:11" ht="24" x14ac:dyDescent="0.2">
      <c r="A58" s="14">
        <v>2112</v>
      </c>
      <c r="B58" s="14">
        <v>3130</v>
      </c>
      <c r="C58" s="14" t="s">
        <v>71</v>
      </c>
      <c r="D58" s="15">
        <v>400000</v>
      </c>
      <c r="E58" s="15">
        <v>250000</v>
      </c>
      <c r="F58" s="16">
        <f t="shared" ref="F58" si="96">+D58+E58</f>
        <v>650000</v>
      </c>
      <c r="G58" s="15">
        <v>400000</v>
      </c>
      <c r="H58" s="15">
        <v>294591.51</v>
      </c>
      <c r="I58" s="15">
        <v>294591.51</v>
      </c>
      <c r="J58" s="15">
        <v>294591.51</v>
      </c>
      <c r="K58" s="16">
        <f t="shared" ref="K58" si="97">+F58-H58</f>
        <v>355408.49</v>
      </c>
    </row>
    <row r="59" spans="1:11" ht="36" x14ac:dyDescent="0.2">
      <c r="A59" s="14">
        <v>2112</v>
      </c>
      <c r="B59" s="14">
        <v>3140</v>
      </c>
      <c r="C59" s="14" t="s">
        <v>72</v>
      </c>
      <c r="D59" s="15">
        <v>55000</v>
      </c>
      <c r="E59" s="15">
        <v>40000</v>
      </c>
      <c r="F59" s="16">
        <f t="shared" ref="F59" si="98">+D59+E59</f>
        <v>95000</v>
      </c>
      <c r="G59" s="15">
        <v>95000</v>
      </c>
      <c r="H59" s="15">
        <v>48004.23</v>
      </c>
      <c r="I59" s="15">
        <v>48004.23</v>
      </c>
      <c r="J59" s="15">
        <v>48004.23</v>
      </c>
      <c r="K59" s="16">
        <f t="shared" ref="K59" si="99">+F59-H59</f>
        <v>46995.77</v>
      </c>
    </row>
    <row r="60" spans="1:11" ht="48" x14ac:dyDescent="0.2">
      <c r="A60" s="14">
        <v>2112</v>
      </c>
      <c r="B60" s="14">
        <v>3170</v>
      </c>
      <c r="C60" s="14" t="s">
        <v>73</v>
      </c>
      <c r="D60" s="15">
        <v>620000</v>
      </c>
      <c r="E60" s="15">
        <v>429530.17</v>
      </c>
      <c r="F60" s="16">
        <f t="shared" ref="F60" si="100">+D60+E60</f>
        <v>1049530.17</v>
      </c>
      <c r="G60" s="15">
        <v>610466.42000000004</v>
      </c>
      <c r="H60" s="15">
        <v>755681.5</v>
      </c>
      <c r="I60" s="15">
        <v>755681.5</v>
      </c>
      <c r="J60" s="15">
        <v>755681.5</v>
      </c>
      <c r="K60" s="16">
        <f t="shared" ref="K60" si="101">+F60-H60</f>
        <v>293848.66999999993</v>
      </c>
    </row>
    <row r="61" spans="1:11" ht="36" x14ac:dyDescent="0.2">
      <c r="A61" s="14">
        <v>2112</v>
      </c>
      <c r="B61" s="14">
        <v>3180</v>
      </c>
      <c r="C61" s="14" t="s">
        <v>74</v>
      </c>
      <c r="D61" s="15">
        <v>10000</v>
      </c>
      <c r="E61" s="15">
        <v>10000</v>
      </c>
      <c r="F61" s="16">
        <f t="shared" ref="F61" si="102">+D61+E61</f>
        <v>20000</v>
      </c>
      <c r="G61" s="15">
        <v>5223.1400000000003</v>
      </c>
      <c r="H61" s="15">
        <v>5223.1400000000003</v>
      </c>
      <c r="I61" s="15">
        <v>5223.1400000000003</v>
      </c>
      <c r="J61" s="15">
        <v>5223.1400000000003</v>
      </c>
      <c r="K61" s="16">
        <f t="shared" ref="K61" si="103">+F61-H61</f>
        <v>14776.86</v>
      </c>
    </row>
    <row r="62" spans="1:11" ht="60" x14ac:dyDescent="0.2">
      <c r="A62" s="14">
        <v>2112</v>
      </c>
      <c r="B62" s="14">
        <v>3260</v>
      </c>
      <c r="C62" s="14" t="s">
        <v>75</v>
      </c>
      <c r="D62" s="15">
        <v>20000</v>
      </c>
      <c r="E62" s="15">
        <v>98000</v>
      </c>
      <c r="F62" s="16">
        <f t="shared" ref="F62" si="104">+D62+E62</f>
        <v>118000</v>
      </c>
      <c r="G62" s="15">
        <v>47850</v>
      </c>
      <c r="H62" s="15">
        <v>117850</v>
      </c>
      <c r="I62" s="15">
        <v>117850</v>
      </c>
      <c r="J62" s="15">
        <v>117850</v>
      </c>
      <c r="K62" s="16">
        <f t="shared" ref="K62" si="105">+F62-H62</f>
        <v>150</v>
      </c>
    </row>
    <row r="63" spans="1:11" ht="48" x14ac:dyDescent="0.2">
      <c r="A63" s="14">
        <v>2112</v>
      </c>
      <c r="B63" s="14">
        <v>3270</v>
      </c>
      <c r="C63" s="14" t="s">
        <v>76</v>
      </c>
      <c r="D63" s="15">
        <v>1200000</v>
      </c>
      <c r="E63" s="15">
        <v>353000</v>
      </c>
      <c r="F63" s="16">
        <f t="shared" ref="F63" si="106">+D63+E63</f>
        <v>1553000</v>
      </c>
      <c r="G63" s="15">
        <v>571604.01</v>
      </c>
      <c r="H63" s="15">
        <v>831604.01</v>
      </c>
      <c r="I63" s="15">
        <v>831604.01</v>
      </c>
      <c r="J63" s="15">
        <v>831604.01</v>
      </c>
      <c r="K63" s="16">
        <f t="shared" ref="K63" si="107">+F63-H63</f>
        <v>721395.99</v>
      </c>
    </row>
    <row r="64" spans="1:11" ht="48" x14ac:dyDescent="0.2">
      <c r="A64" s="14">
        <v>2112</v>
      </c>
      <c r="B64" s="14">
        <v>3310</v>
      </c>
      <c r="C64" s="14" t="s">
        <v>77</v>
      </c>
      <c r="D64" s="15">
        <v>162000</v>
      </c>
      <c r="E64" s="15">
        <v>331080</v>
      </c>
      <c r="F64" s="16">
        <f t="shared" ref="F64" si="108">+D64+E64</f>
        <v>493080</v>
      </c>
      <c r="G64" s="15">
        <v>26680</v>
      </c>
      <c r="H64" s="15">
        <v>13340</v>
      </c>
      <c r="I64" s="15">
        <v>13340</v>
      </c>
      <c r="J64" s="15">
        <v>13340</v>
      </c>
      <c r="K64" s="16">
        <f t="shared" ref="K64" si="109">+F64-H64</f>
        <v>479740</v>
      </c>
    </row>
    <row r="65" spans="1:11" ht="36" x14ac:dyDescent="0.2">
      <c r="A65" s="14">
        <v>2112</v>
      </c>
      <c r="B65" s="14">
        <v>3340</v>
      </c>
      <c r="C65" s="14" t="s">
        <v>78</v>
      </c>
      <c r="D65" s="15">
        <v>220000</v>
      </c>
      <c r="E65" s="15">
        <v>232792</v>
      </c>
      <c r="F65" s="16">
        <f t="shared" ref="F65" si="110">+D65+E65</f>
        <v>452792</v>
      </c>
      <c r="G65" s="15">
        <v>0</v>
      </c>
      <c r="H65" s="15">
        <v>5400</v>
      </c>
      <c r="I65" s="15">
        <v>5400</v>
      </c>
      <c r="J65" s="15">
        <v>5400</v>
      </c>
      <c r="K65" s="16">
        <f t="shared" ref="K65" si="111">+F65-H65</f>
        <v>447392</v>
      </c>
    </row>
    <row r="66" spans="1:11" ht="48" x14ac:dyDescent="0.2">
      <c r="A66" s="14">
        <v>2112</v>
      </c>
      <c r="B66" s="14">
        <v>3360</v>
      </c>
      <c r="C66" s="14" t="s">
        <v>79</v>
      </c>
      <c r="D66" s="15">
        <v>1060000</v>
      </c>
      <c r="E66" s="15">
        <v>1429540.48</v>
      </c>
      <c r="F66" s="16">
        <f t="shared" ref="F66" si="112">+D66+E66</f>
        <v>2489540.48</v>
      </c>
      <c r="G66" s="15">
        <v>106865.21</v>
      </c>
      <c r="H66" s="15">
        <v>184807.81</v>
      </c>
      <c r="I66" s="15">
        <v>184807.81</v>
      </c>
      <c r="J66" s="15">
        <v>184807.81</v>
      </c>
      <c r="K66" s="16">
        <f t="shared" ref="K66" si="113">+F66-H66</f>
        <v>2304732.67</v>
      </c>
    </row>
    <row r="67" spans="1:11" ht="36" x14ac:dyDescent="0.2">
      <c r="A67" s="14">
        <v>2112</v>
      </c>
      <c r="B67" s="14">
        <v>3380</v>
      </c>
      <c r="C67" s="14" t="s">
        <v>80</v>
      </c>
      <c r="D67" s="15">
        <v>1073070</v>
      </c>
      <c r="E67" s="15">
        <v>520000</v>
      </c>
      <c r="F67" s="16">
        <f t="shared" ref="F67" si="114">+D67+E67</f>
        <v>1593070</v>
      </c>
      <c r="G67" s="15">
        <v>1025000</v>
      </c>
      <c r="H67" s="15">
        <v>494368.08</v>
      </c>
      <c r="I67" s="15">
        <v>494368.08</v>
      </c>
      <c r="J67" s="15">
        <v>494368.08</v>
      </c>
      <c r="K67" s="16">
        <f t="shared" ref="K67" si="115">+F67-H67</f>
        <v>1098701.92</v>
      </c>
    </row>
    <row r="68" spans="1:11" ht="48" x14ac:dyDescent="0.2">
      <c r="A68" s="14">
        <v>2112</v>
      </c>
      <c r="B68" s="14">
        <v>3390</v>
      </c>
      <c r="C68" s="14" t="s">
        <v>81</v>
      </c>
      <c r="D68" s="15">
        <v>0</v>
      </c>
      <c r="E68" s="15">
        <v>225923</v>
      </c>
      <c r="F68" s="16">
        <f t="shared" ref="F68" si="116">+D68+E68</f>
        <v>225923</v>
      </c>
      <c r="G68" s="15">
        <v>0</v>
      </c>
      <c r="H68" s="15">
        <v>133069.07999999999</v>
      </c>
      <c r="I68" s="15">
        <v>133069.07999999999</v>
      </c>
      <c r="J68" s="15">
        <v>133069.07999999999</v>
      </c>
      <c r="K68" s="16">
        <f t="shared" ref="K68" si="117">+F68-H68</f>
        <v>92853.920000000013</v>
      </c>
    </row>
    <row r="69" spans="1:11" ht="36" x14ac:dyDescent="0.2">
      <c r="A69" s="14">
        <v>2112</v>
      </c>
      <c r="B69" s="14">
        <v>3410</v>
      </c>
      <c r="C69" s="14" t="s">
        <v>82</v>
      </c>
      <c r="D69" s="15">
        <v>375000</v>
      </c>
      <c r="E69" s="15">
        <v>129532.89</v>
      </c>
      <c r="F69" s="16">
        <f t="shared" ref="F69" si="118">+D69+E69</f>
        <v>504532.89</v>
      </c>
      <c r="G69" s="15">
        <v>0</v>
      </c>
      <c r="H69" s="15">
        <v>178343.27</v>
      </c>
      <c r="I69" s="15">
        <v>178343.27</v>
      </c>
      <c r="J69" s="15">
        <v>178343.27</v>
      </c>
      <c r="K69" s="16">
        <f t="shared" ref="K69" si="119">+F69-H69</f>
        <v>326189.62</v>
      </c>
    </row>
    <row r="70" spans="1:11" ht="48" x14ac:dyDescent="0.2">
      <c r="A70" s="14">
        <v>2112</v>
      </c>
      <c r="B70" s="14">
        <v>3440</v>
      </c>
      <c r="C70" s="14" t="s">
        <v>83</v>
      </c>
      <c r="D70" s="15">
        <v>850000</v>
      </c>
      <c r="E70" s="15">
        <v>0</v>
      </c>
      <c r="F70" s="16">
        <f t="shared" ref="F70" si="120">+D70+E70</f>
        <v>850000</v>
      </c>
      <c r="G70" s="15">
        <v>327687.11</v>
      </c>
      <c r="H70" s="15">
        <v>327687.11</v>
      </c>
      <c r="I70" s="15">
        <v>327687.11</v>
      </c>
      <c r="J70" s="15">
        <v>327687.11</v>
      </c>
      <c r="K70" s="16">
        <f t="shared" ref="K70" si="121">+F70-H70</f>
        <v>522312.89</v>
      </c>
    </row>
    <row r="71" spans="1:11" ht="36" x14ac:dyDescent="0.2">
      <c r="A71" s="14">
        <v>2112</v>
      </c>
      <c r="B71" s="14">
        <v>3450</v>
      </c>
      <c r="C71" s="14" t="s">
        <v>84</v>
      </c>
      <c r="D71" s="15">
        <v>200000</v>
      </c>
      <c r="E71" s="15">
        <v>319392.48</v>
      </c>
      <c r="F71" s="16">
        <f t="shared" ref="F71" si="122">+D71+E71</f>
        <v>519392.48</v>
      </c>
      <c r="G71" s="15">
        <v>61881.75</v>
      </c>
      <c r="H71" s="15">
        <v>307510.73</v>
      </c>
      <c r="I71" s="15">
        <v>307510.73</v>
      </c>
      <c r="J71" s="15">
        <v>307510.73</v>
      </c>
      <c r="K71" s="16">
        <f t="shared" ref="K71" si="123">+F71-H71</f>
        <v>211881.75</v>
      </c>
    </row>
    <row r="72" spans="1:11" ht="36" x14ac:dyDescent="0.2">
      <c r="A72" s="14">
        <v>2112</v>
      </c>
      <c r="B72" s="14">
        <v>3470</v>
      </c>
      <c r="C72" s="14" t="s">
        <v>85</v>
      </c>
      <c r="D72" s="15">
        <v>0</v>
      </c>
      <c r="E72" s="15">
        <v>6160</v>
      </c>
      <c r="F72" s="16">
        <f t="shared" ref="F72" si="124">+D72+E72</f>
        <v>6160</v>
      </c>
      <c r="G72" s="15">
        <v>0</v>
      </c>
      <c r="H72" s="15">
        <v>6160</v>
      </c>
      <c r="I72" s="15">
        <v>6160</v>
      </c>
      <c r="J72" s="15">
        <v>6160</v>
      </c>
      <c r="K72" s="16">
        <f t="shared" ref="K72" si="125">+F72-H72</f>
        <v>0</v>
      </c>
    </row>
    <row r="73" spans="1:11" ht="48" x14ac:dyDescent="0.2">
      <c r="A73" s="14">
        <v>2112</v>
      </c>
      <c r="B73" s="14">
        <v>3490</v>
      </c>
      <c r="C73" s="14" t="s">
        <v>86</v>
      </c>
      <c r="D73" s="15">
        <v>65000</v>
      </c>
      <c r="E73" s="15">
        <v>50294.02</v>
      </c>
      <c r="F73" s="16">
        <f t="shared" ref="F73" si="126">+D73+E73</f>
        <v>115294.01999999999</v>
      </c>
      <c r="G73" s="15">
        <v>16412.77</v>
      </c>
      <c r="H73" s="15">
        <v>26457.119999999999</v>
      </c>
      <c r="I73" s="15">
        <v>26457.119999999999</v>
      </c>
      <c r="J73" s="15">
        <v>26457.119999999999</v>
      </c>
      <c r="K73" s="16">
        <f t="shared" ref="K73" si="127">+F73-H73</f>
        <v>88836.9</v>
      </c>
    </row>
    <row r="74" spans="1:11" ht="48" x14ac:dyDescent="0.2">
      <c r="A74" s="14">
        <v>2112</v>
      </c>
      <c r="B74" s="14">
        <v>3510</v>
      </c>
      <c r="C74" s="14" t="s">
        <v>87</v>
      </c>
      <c r="D74" s="15">
        <v>4902053.0999999996</v>
      </c>
      <c r="E74" s="15">
        <v>2204465.56</v>
      </c>
      <c r="F74" s="16">
        <f t="shared" ref="F74" si="128">+D74+E74</f>
        <v>7106518.6600000001</v>
      </c>
      <c r="G74" s="15">
        <v>1946707.26</v>
      </c>
      <c r="H74" s="15">
        <v>1946707.26</v>
      </c>
      <c r="I74" s="15">
        <v>1946707.26</v>
      </c>
      <c r="J74" s="15">
        <v>1946707.26</v>
      </c>
      <c r="K74" s="16">
        <f t="shared" ref="K74" si="129">+F74-H74</f>
        <v>5159811.4000000004</v>
      </c>
    </row>
    <row r="75" spans="1:11" ht="48" x14ac:dyDescent="0.2">
      <c r="A75" s="14">
        <v>2112</v>
      </c>
      <c r="B75" s="14">
        <v>3520</v>
      </c>
      <c r="C75" s="14" t="s">
        <v>88</v>
      </c>
      <c r="D75" s="15">
        <v>250000</v>
      </c>
      <c r="E75" s="15">
        <v>50000</v>
      </c>
      <c r="F75" s="16">
        <f t="shared" ref="F75" si="130">+D75+E75</f>
        <v>300000</v>
      </c>
      <c r="G75" s="15">
        <v>5800</v>
      </c>
      <c r="H75" s="15">
        <v>5800</v>
      </c>
      <c r="I75" s="15">
        <v>5800</v>
      </c>
      <c r="J75" s="15">
        <v>5800</v>
      </c>
      <c r="K75" s="16">
        <f t="shared" ref="K75" si="131">+F75-H75</f>
        <v>294200</v>
      </c>
    </row>
    <row r="76" spans="1:11" ht="48" x14ac:dyDescent="0.2">
      <c r="A76" s="14">
        <v>2112</v>
      </c>
      <c r="B76" s="14">
        <v>3530</v>
      </c>
      <c r="C76" s="14" t="s">
        <v>89</v>
      </c>
      <c r="D76" s="15">
        <v>5000</v>
      </c>
      <c r="E76" s="15">
        <v>5000</v>
      </c>
      <c r="F76" s="16">
        <f t="shared" ref="F76" si="132">+D76+E76</f>
        <v>10000</v>
      </c>
      <c r="G76" s="15">
        <v>0</v>
      </c>
      <c r="H76" s="15">
        <v>0</v>
      </c>
      <c r="I76" s="15">
        <v>0</v>
      </c>
      <c r="J76" s="15">
        <v>0</v>
      </c>
      <c r="K76" s="16">
        <f t="shared" ref="K76" si="133">+F76-H76</f>
        <v>10000</v>
      </c>
    </row>
    <row r="77" spans="1:11" ht="48" x14ac:dyDescent="0.2">
      <c r="A77" s="14">
        <v>2112</v>
      </c>
      <c r="B77" s="14">
        <v>3550</v>
      </c>
      <c r="C77" s="14" t="s">
        <v>90</v>
      </c>
      <c r="D77" s="15">
        <v>100000</v>
      </c>
      <c r="E77" s="15">
        <v>300000</v>
      </c>
      <c r="F77" s="16">
        <f t="shared" ref="F77" si="134">+D77+E77</f>
        <v>400000</v>
      </c>
      <c r="G77" s="15">
        <v>97093.3</v>
      </c>
      <c r="H77" s="15">
        <v>84646.87</v>
      </c>
      <c r="I77" s="15">
        <v>84646.87</v>
      </c>
      <c r="J77" s="15">
        <v>84646.87</v>
      </c>
      <c r="K77" s="16">
        <f t="shared" ref="K77" si="135">+F77-H77</f>
        <v>315353.13</v>
      </c>
    </row>
    <row r="78" spans="1:11" ht="60" x14ac:dyDescent="0.2">
      <c r="A78" s="14">
        <v>2112</v>
      </c>
      <c r="B78" s="14">
        <v>3570</v>
      </c>
      <c r="C78" s="14" t="s">
        <v>91</v>
      </c>
      <c r="D78" s="15">
        <v>70000</v>
      </c>
      <c r="E78" s="15">
        <v>150000</v>
      </c>
      <c r="F78" s="16">
        <f t="shared" ref="F78" si="136">+D78+E78</f>
        <v>220000</v>
      </c>
      <c r="G78" s="15">
        <v>72526.679999999993</v>
      </c>
      <c r="H78" s="15">
        <v>117980.45</v>
      </c>
      <c r="I78" s="15">
        <v>117980.45</v>
      </c>
      <c r="J78" s="15">
        <v>117980.45</v>
      </c>
      <c r="K78" s="16">
        <f t="shared" ref="K78" si="137">+F78-H78</f>
        <v>102019.55</v>
      </c>
    </row>
    <row r="79" spans="1:11" ht="48" x14ac:dyDescent="0.2">
      <c r="A79" s="14">
        <v>2112</v>
      </c>
      <c r="B79" s="14">
        <v>3580</v>
      </c>
      <c r="C79" s="14" t="s">
        <v>92</v>
      </c>
      <c r="D79" s="15">
        <v>1200000</v>
      </c>
      <c r="E79" s="15">
        <v>930000</v>
      </c>
      <c r="F79" s="16">
        <f t="shared" ref="F79" si="138">+D79+E79</f>
        <v>2130000</v>
      </c>
      <c r="G79" s="15">
        <v>1200000</v>
      </c>
      <c r="H79" s="15">
        <v>696879.8</v>
      </c>
      <c r="I79" s="15">
        <v>696879.8</v>
      </c>
      <c r="J79" s="15">
        <v>696879.8</v>
      </c>
      <c r="K79" s="16">
        <f t="shared" ref="K79" si="139">+F79-H79</f>
        <v>1433120.2</v>
      </c>
    </row>
    <row r="80" spans="1:11" ht="48" x14ac:dyDescent="0.2">
      <c r="A80" s="14">
        <v>2112</v>
      </c>
      <c r="B80" s="14">
        <v>3611</v>
      </c>
      <c r="C80" s="14" t="s">
        <v>93</v>
      </c>
      <c r="D80" s="15">
        <v>80000</v>
      </c>
      <c r="E80" s="15">
        <v>40000</v>
      </c>
      <c r="F80" s="16">
        <f t="shared" ref="F80" si="140">+D80+E80</f>
        <v>120000</v>
      </c>
      <c r="G80" s="15">
        <v>8500</v>
      </c>
      <c r="H80" s="15">
        <v>8500</v>
      </c>
      <c r="I80" s="15">
        <v>8500</v>
      </c>
      <c r="J80" s="15">
        <v>8500</v>
      </c>
      <c r="K80" s="16">
        <f t="shared" ref="K80" si="141">+F80-H80</f>
        <v>111500</v>
      </c>
    </row>
    <row r="81" spans="1:11" ht="36" x14ac:dyDescent="0.2">
      <c r="A81" s="14">
        <v>2112</v>
      </c>
      <c r="B81" s="14">
        <v>3612</v>
      </c>
      <c r="C81" s="14" t="s">
        <v>94</v>
      </c>
      <c r="D81" s="15">
        <v>135000</v>
      </c>
      <c r="E81" s="15">
        <v>35000</v>
      </c>
      <c r="F81" s="16">
        <f t="shared" ref="F81" si="142">+D81+E81</f>
        <v>170000</v>
      </c>
      <c r="G81" s="15">
        <v>6890.4</v>
      </c>
      <c r="H81" s="15">
        <v>6890.4</v>
      </c>
      <c r="I81" s="15">
        <v>6890.4</v>
      </c>
      <c r="J81" s="15">
        <v>6890.4</v>
      </c>
      <c r="K81" s="16">
        <f t="shared" ref="K81" si="143">+F81-H81</f>
        <v>163109.6</v>
      </c>
    </row>
    <row r="82" spans="1:11" ht="60" x14ac:dyDescent="0.2">
      <c r="A82" s="14">
        <v>2112</v>
      </c>
      <c r="B82" s="14">
        <v>3630</v>
      </c>
      <c r="C82" s="14" t="s">
        <v>95</v>
      </c>
      <c r="D82" s="15">
        <v>20000</v>
      </c>
      <c r="E82" s="15">
        <v>20000</v>
      </c>
      <c r="F82" s="16">
        <f t="shared" ref="F82" si="144">+D82+E82</f>
        <v>40000</v>
      </c>
      <c r="G82" s="15">
        <v>0</v>
      </c>
      <c r="H82" s="15">
        <v>19140</v>
      </c>
      <c r="I82" s="15">
        <v>19140</v>
      </c>
      <c r="J82" s="15">
        <v>19140</v>
      </c>
      <c r="K82" s="16">
        <f t="shared" ref="K82" si="145">+F82-H82</f>
        <v>20860</v>
      </c>
    </row>
    <row r="83" spans="1:11" ht="48" x14ac:dyDescent="0.2">
      <c r="A83" s="14">
        <v>2112</v>
      </c>
      <c r="B83" s="14">
        <v>3650</v>
      </c>
      <c r="C83" s="14" t="s">
        <v>96</v>
      </c>
      <c r="D83" s="15">
        <v>20000</v>
      </c>
      <c r="E83" s="15">
        <v>60000</v>
      </c>
      <c r="F83" s="16">
        <f t="shared" ref="F83" si="146">+D83+E83</f>
        <v>80000</v>
      </c>
      <c r="G83" s="15">
        <v>0</v>
      </c>
      <c r="H83" s="15">
        <v>0</v>
      </c>
      <c r="I83" s="15">
        <v>0</v>
      </c>
      <c r="J83" s="15">
        <v>0</v>
      </c>
      <c r="K83" s="16">
        <f t="shared" ref="K83" si="147">+F83-H83</f>
        <v>80000</v>
      </c>
    </row>
    <row r="84" spans="1:11" ht="48" x14ac:dyDescent="0.2">
      <c r="A84" s="14">
        <v>2112</v>
      </c>
      <c r="B84" s="14">
        <v>3660</v>
      </c>
      <c r="C84" s="14" t="s">
        <v>97</v>
      </c>
      <c r="D84" s="15">
        <v>25000</v>
      </c>
      <c r="E84" s="15">
        <v>50000</v>
      </c>
      <c r="F84" s="16">
        <f t="shared" ref="F84" si="148">+D84+E84</f>
        <v>75000</v>
      </c>
      <c r="G84" s="15">
        <v>29040</v>
      </c>
      <c r="H84" s="15">
        <v>44120</v>
      </c>
      <c r="I84" s="15">
        <v>44120</v>
      </c>
      <c r="J84" s="15">
        <v>44120</v>
      </c>
      <c r="K84" s="16">
        <f t="shared" ref="K84" si="149">+F84-H84</f>
        <v>30880</v>
      </c>
    </row>
    <row r="85" spans="1:11" ht="36" x14ac:dyDescent="0.2">
      <c r="A85" s="14">
        <v>2112</v>
      </c>
      <c r="B85" s="14">
        <v>3710</v>
      </c>
      <c r="C85" s="14" t="s">
        <v>98</v>
      </c>
      <c r="D85" s="15">
        <v>55000</v>
      </c>
      <c r="E85" s="15">
        <v>80000</v>
      </c>
      <c r="F85" s="16">
        <f t="shared" ref="F85" si="150">+D85+E85</f>
        <v>135000</v>
      </c>
      <c r="G85" s="15">
        <v>0</v>
      </c>
      <c r="H85" s="15">
        <v>14422.29</v>
      </c>
      <c r="I85" s="15">
        <v>14422.29</v>
      </c>
      <c r="J85" s="15">
        <v>14422.29</v>
      </c>
      <c r="K85" s="16">
        <f t="shared" ref="K85" si="151">+F85-H85</f>
        <v>120577.70999999999</v>
      </c>
    </row>
    <row r="86" spans="1:11" ht="36" x14ac:dyDescent="0.2">
      <c r="A86" s="14">
        <v>2112</v>
      </c>
      <c r="B86" s="14">
        <v>3720</v>
      </c>
      <c r="C86" s="14" t="s">
        <v>99</v>
      </c>
      <c r="D86" s="15">
        <v>200000</v>
      </c>
      <c r="E86" s="15">
        <v>290000</v>
      </c>
      <c r="F86" s="16">
        <f t="shared" ref="F86" si="152">+D86+E86</f>
        <v>490000</v>
      </c>
      <c r="G86" s="15">
        <v>0</v>
      </c>
      <c r="H86" s="15">
        <v>47241.89</v>
      </c>
      <c r="I86" s="15">
        <v>47241.89</v>
      </c>
      <c r="J86" s="15">
        <v>47241.89</v>
      </c>
      <c r="K86" s="16">
        <f t="shared" ref="K86" si="153">+F86-H86</f>
        <v>442758.11</v>
      </c>
    </row>
    <row r="87" spans="1:11" ht="36" x14ac:dyDescent="0.2">
      <c r="A87" s="14">
        <v>2112</v>
      </c>
      <c r="B87" s="14">
        <v>3750</v>
      </c>
      <c r="C87" s="14" t="s">
        <v>100</v>
      </c>
      <c r="D87" s="15">
        <v>235000</v>
      </c>
      <c r="E87" s="15">
        <v>280000</v>
      </c>
      <c r="F87" s="16">
        <f t="shared" ref="F87" si="154">+D87+E87</f>
        <v>515000</v>
      </c>
      <c r="G87" s="15">
        <v>27435.74</v>
      </c>
      <c r="H87" s="15">
        <v>112296.09</v>
      </c>
      <c r="I87" s="15">
        <v>112296.09</v>
      </c>
      <c r="J87" s="15">
        <v>112296.09</v>
      </c>
      <c r="K87" s="16">
        <f t="shared" ref="K87" si="155">+F87-H87</f>
        <v>402703.91000000003</v>
      </c>
    </row>
    <row r="88" spans="1:11" ht="36" x14ac:dyDescent="0.2">
      <c r="A88" s="14">
        <v>2112</v>
      </c>
      <c r="B88" s="14">
        <v>3760</v>
      </c>
      <c r="C88" s="14" t="s">
        <v>101</v>
      </c>
      <c r="D88" s="15">
        <v>328090</v>
      </c>
      <c r="E88" s="15">
        <v>180000</v>
      </c>
      <c r="F88" s="16">
        <f t="shared" ref="F88" si="156">+D88+E88</f>
        <v>508090</v>
      </c>
      <c r="G88" s="15">
        <v>0</v>
      </c>
      <c r="H88" s="15">
        <v>0</v>
      </c>
      <c r="I88" s="15">
        <v>0</v>
      </c>
      <c r="J88" s="15">
        <v>0</v>
      </c>
      <c r="K88" s="16">
        <f t="shared" ref="K88" si="157">+F88-H88</f>
        <v>508090</v>
      </c>
    </row>
    <row r="89" spans="1:11" ht="48" x14ac:dyDescent="0.2">
      <c r="A89" s="14">
        <v>2112</v>
      </c>
      <c r="B89" s="14">
        <v>3790</v>
      </c>
      <c r="C89" s="14" t="s">
        <v>102</v>
      </c>
      <c r="D89" s="15">
        <v>2491.66</v>
      </c>
      <c r="E89" s="15">
        <v>4000</v>
      </c>
      <c r="F89" s="16">
        <f t="shared" ref="F89" si="158">+D89+E89</f>
        <v>6491.66</v>
      </c>
      <c r="G89" s="15">
        <v>580</v>
      </c>
      <c r="H89" s="15">
        <v>1097</v>
      </c>
      <c r="I89" s="15">
        <v>1097</v>
      </c>
      <c r="J89" s="15">
        <v>1097</v>
      </c>
      <c r="K89" s="16">
        <f t="shared" ref="K89" si="159">+F89-H89</f>
        <v>5394.66</v>
      </c>
    </row>
    <row r="90" spans="1:11" ht="36" x14ac:dyDescent="0.2">
      <c r="A90" s="14">
        <v>2112</v>
      </c>
      <c r="B90" s="14">
        <v>3820</v>
      </c>
      <c r="C90" s="14" t="s">
        <v>103</v>
      </c>
      <c r="D90" s="15">
        <v>745000</v>
      </c>
      <c r="E90" s="15">
        <v>170000</v>
      </c>
      <c r="F90" s="16">
        <f t="shared" ref="F90" si="160">+D90+E90</f>
        <v>915000</v>
      </c>
      <c r="G90" s="15">
        <v>210909.06</v>
      </c>
      <c r="H90" s="15">
        <v>245361.72</v>
      </c>
      <c r="I90" s="15">
        <v>245361.72</v>
      </c>
      <c r="J90" s="15">
        <v>245361.72</v>
      </c>
      <c r="K90" s="16">
        <f t="shared" ref="K90" si="161">+F90-H90</f>
        <v>669638.28</v>
      </c>
    </row>
    <row r="91" spans="1:11" ht="36" x14ac:dyDescent="0.2">
      <c r="A91" s="14">
        <v>2112</v>
      </c>
      <c r="B91" s="14">
        <v>3830</v>
      </c>
      <c r="C91" s="14" t="s">
        <v>104</v>
      </c>
      <c r="D91" s="15">
        <v>1570200</v>
      </c>
      <c r="E91" s="15">
        <v>131317.97</v>
      </c>
      <c r="F91" s="16">
        <f t="shared" ref="F91" si="162">+D91+E91</f>
        <v>1701517.97</v>
      </c>
      <c r="G91" s="15">
        <v>451716</v>
      </c>
      <c r="H91" s="15">
        <v>919959.67</v>
      </c>
      <c r="I91" s="15">
        <v>919959.67</v>
      </c>
      <c r="J91" s="15">
        <v>919959.67</v>
      </c>
      <c r="K91" s="16">
        <f t="shared" ref="K91" si="163">+F91-H91</f>
        <v>781558.29999999993</v>
      </c>
    </row>
    <row r="92" spans="1:11" ht="36" x14ac:dyDescent="0.2">
      <c r="A92" s="14">
        <v>2112</v>
      </c>
      <c r="B92" s="14">
        <v>3850</v>
      </c>
      <c r="C92" s="14" t="s">
        <v>105</v>
      </c>
      <c r="D92" s="15">
        <v>11200</v>
      </c>
      <c r="E92" s="15">
        <v>11200</v>
      </c>
      <c r="F92" s="16">
        <f t="shared" ref="F92" si="164">+D92+E92</f>
        <v>22400</v>
      </c>
      <c r="G92" s="15">
        <v>0</v>
      </c>
      <c r="H92" s="15">
        <v>4900</v>
      </c>
      <c r="I92" s="15">
        <v>4900</v>
      </c>
      <c r="J92" s="15">
        <v>4900</v>
      </c>
      <c r="K92" s="16">
        <f t="shared" ref="K92" si="165">+F92-H92</f>
        <v>17500</v>
      </c>
    </row>
    <row r="93" spans="1:11" ht="36" x14ac:dyDescent="0.2">
      <c r="A93" s="14">
        <v>2112</v>
      </c>
      <c r="B93" s="14">
        <v>3920</v>
      </c>
      <c r="C93" s="14" t="s">
        <v>106</v>
      </c>
      <c r="D93" s="15">
        <v>10000</v>
      </c>
      <c r="E93" s="15">
        <v>10000</v>
      </c>
      <c r="F93" s="16">
        <f t="shared" ref="F93" si="166">+D93+E93</f>
        <v>20000</v>
      </c>
      <c r="G93" s="15">
        <v>4452.95</v>
      </c>
      <c r="H93" s="15">
        <v>4452.95</v>
      </c>
      <c r="I93" s="15">
        <v>4452.95</v>
      </c>
      <c r="J93" s="15">
        <v>4452.95</v>
      </c>
      <c r="K93" s="16">
        <f t="shared" ref="K93" si="167">+F93-H93</f>
        <v>15547.05</v>
      </c>
    </row>
    <row r="94" spans="1:11" ht="36" x14ac:dyDescent="0.2">
      <c r="A94" s="14">
        <v>2112</v>
      </c>
      <c r="B94" s="14">
        <v>3990</v>
      </c>
      <c r="C94" s="14" t="s">
        <v>107</v>
      </c>
      <c r="D94" s="15">
        <v>0</v>
      </c>
      <c r="E94" s="15">
        <v>108.06</v>
      </c>
      <c r="F94" s="16">
        <f t="shared" ref="F94" si="168">+D94+E94</f>
        <v>108.06</v>
      </c>
      <c r="G94" s="15">
        <v>0</v>
      </c>
      <c r="H94" s="15">
        <v>0</v>
      </c>
      <c r="I94" s="15">
        <v>0</v>
      </c>
      <c r="J94" s="15">
        <v>0</v>
      </c>
      <c r="K94" s="16">
        <f t="shared" ref="K94" si="169">+F94-H94</f>
        <v>108.06</v>
      </c>
    </row>
    <row r="95" spans="1:11" ht="60" x14ac:dyDescent="0.2">
      <c r="A95" s="14">
        <v>21322</v>
      </c>
      <c r="B95" s="14">
        <v>3210</v>
      </c>
      <c r="C95" s="14" t="s">
        <v>108</v>
      </c>
      <c r="D95" s="15">
        <v>0</v>
      </c>
      <c r="E95" s="15">
        <v>45035.05</v>
      </c>
      <c r="F95" s="16">
        <f t="shared" ref="F95" si="170">+D95+E95</f>
        <v>45035.05</v>
      </c>
      <c r="G95" s="15">
        <v>0</v>
      </c>
      <c r="H95" s="15">
        <v>22517.53</v>
      </c>
      <c r="I95" s="15">
        <v>22517.53</v>
      </c>
      <c r="J95" s="15">
        <v>22517.53</v>
      </c>
      <c r="K95" s="16">
        <f t="shared" ref="K95" si="171">+F95-H95</f>
        <v>22517.520000000004</v>
      </c>
    </row>
    <row r="96" spans="1:11" ht="36" x14ac:dyDescent="0.2">
      <c r="A96" s="14">
        <v>21512</v>
      </c>
      <c r="B96" s="14">
        <v>4420</v>
      </c>
      <c r="C96" s="14" t="s">
        <v>109</v>
      </c>
      <c r="D96" s="15">
        <v>1900000</v>
      </c>
      <c r="E96" s="15">
        <v>863781.35</v>
      </c>
      <c r="F96" s="16">
        <f t="shared" ref="F96" si="172">+D96+E96</f>
        <v>2763781.35</v>
      </c>
      <c r="G96" s="15">
        <v>0</v>
      </c>
      <c r="H96" s="15">
        <v>667381.69999999995</v>
      </c>
      <c r="I96" s="15">
        <v>667381.69999999995</v>
      </c>
      <c r="J96" s="15">
        <v>667381.69999999995</v>
      </c>
      <c r="K96" s="16">
        <f t="shared" ref="K96" si="173">+F96-H96</f>
        <v>2096399.6500000001</v>
      </c>
    </row>
    <row r="97" spans="1:11" ht="48" x14ac:dyDescent="0.2">
      <c r="A97" s="14">
        <v>21513</v>
      </c>
      <c r="B97" s="14">
        <v>4440</v>
      </c>
      <c r="C97" s="14" t="s">
        <v>110</v>
      </c>
      <c r="D97" s="15">
        <v>0</v>
      </c>
      <c r="E97" s="15">
        <v>9300</v>
      </c>
      <c r="F97" s="16">
        <f t="shared" ref="F97" si="174">+D97+E97</f>
        <v>9300</v>
      </c>
      <c r="G97" s="15">
        <v>0</v>
      </c>
      <c r="H97" s="15">
        <v>9300</v>
      </c>
      <c r="I97" s="15">
        <v>9300</v>
      </c>
      <c r="J97" s="15">
        <v>9300</v>
      </c>
      <c r="K97" s="16">
        <f t="shared" ref="K97" si="175">+F97-H97</f>
        <v>0</v>
      </c>
    </row>
    <row r="98" spans="1:11" ht="48" x14ac:dyDescent="0.2">
      <c r="A98" s="14">
        <v>215226</v>
      </c>
      <c r="B98" s="14">
        <v>7930</v>
      </c>
      <c r="C98" s="14" t="s">
        <v>111</v>
      </c>
      <c r="D98" s="15">
        <v>0</v>
      </c>
      <c r="E98" s="15">
        <v>0</v>
      </c>
      <c r="F98" s="16">
        <f t="shared" ref="F98" si="176">+D98+E98</f>
        <v>0</v>
      </c>
      <c r="G98" s="15">
        <v>0</v>
      </c>
      <c r="H98" s="15">
        <v>0</v>
      </c>
      <c r="I98" s="15">
        <v>0</v>
      </c>
      <c r="J98" s="15">
        <v>0</v>
      </c>
      <c r="K98" s="16">
        <f t="shared" ref="K98" si="177">+F98-H98</f>
        <v>0</v>
      </c>
    </row>
    <row r="99" spans="1:11" x14ac:dyDescent="0.2">
      <c r="A99" s="14"/>
      <c r="B99" s="14"/>
      <c r="C99" s="14"/>
      <c r="D99" s="15"/>
      <c r="E99" s="15"/>
      <c r="F99" s="16">
        <f t="shared" si="3"/>
        <v>0</v>
      </c>
      <c r="G99" s="15"/>
      <c r="H99" s="15"/>
      <c r="I99" s="15"/>
      <c r="J99" s="15"/>
      <c r="K99" s="16">
        <f t="shared" si="1"/>
        <v>0</v>
      </c>
    </row>
    <row r="100" spans="1:11" x14ac:dyDescent="0.2">
      <c r="A100" s="10">
        <v>2.2000000000000002</v>
      </c>
      <c r="B100" s="13" t="s">
        <v>16</v>
      </c>
      <c r="C100" s="13"/>
      <c r="D100" s="12">
        <f>SUM(D101:D112)</f>
        <v>1750000</v>
      </c>
      <c r="E100" s="12">
        <f t="shared" ref="E100:J100" si="178">SUM(E101:E112)</f>
        <v>29097863.359999999</v>
      </c>
      <c r="F100" s="12">
        <f t="shared" si="178"/>
        <v>30847863.359999999</v>
      </c>
      <c r="G100" s="12">
        <f t="shared" si="178"/>
        <v>5734894.8899999997</v>
      </c>
      <c r="H100" s="12">
        <f t="shared" si="178"/>
        <v>26122183.75</v>
      </c>
      <c r="I100" s="12">
        <f t="shared" si="178"/>
        <v>26122183.75</v>
      </c>
      <c r="J100" s="12">
        <f t="shared" si="178"/>
        <v>26122183.75</v>
      </c>
      <c r="K100" s="12">
        <f t="shared" si="1"/>
        <v>4725679.6099999994</v>
      </c>
    </row>
    <row r="101" spans="1:11" ht="36" x14ac:dyDescent="0.2">
      <c r="A101" s="14">
        <v>221</v>
      </c>
      <c r="B101" s="14">
        <v>6220</v>
      </c>
      <c r="C101" s="14" t="s">
        <v>112</v>
      </c>
      <c r="D101" s="15">
        <v>0</v>
      </c>
      <c r="E101" s="15">
        <v>26107034.23</v>
      </c>
      <c r="F101" s="16">
        <f t="shared" ref="F101:F112" si="179">+D101+E101</f>
        <v>26107034.23</v>
      </c>
      <c r="G101" s="15">
        <v>2592563.83</v>
      </c>
      <c r="H101" s="15">
        <v>23514470.399999999</v>
      </c>
      <c r="I101" s="15">
        <v>23514470.399999999</v>
      </c>
      <c r="J101" s="15">
        <v>23514470.399999999</v>
      </c>
      <c r="K101" s="16">
        <f t="shared" si="1"/>
        <v>2592563.8300000019</v>
      </c>
    </row>
    <row r="102" spans="1:11" ht="24" x14ac:dyDescent="0.2">
      <c r="A102" s="14">
        <v>22221</v>
      </c>
      <c r="B102" s="14">
        <v>5410</v>
      </c>
      <c r="C102" s="14" t="s">
        <v>113</v>
      </c>
      <c r="D102" s="15">
        <v>0</v>
      </c>
      <c r="E102" s="15">
        <v>353400</v>
      </c>
      <c r="F102" s="16">
        <f t="shared" ref="F102" si="180">+D102+E102</f>
        <v>353400</v>
      </c>
      <c r="G102" s="15">
        <v>0</v>
      </c>
      <c r="H102" s="15">
        <v>353400</v>
      </c>
      <c r="I102" s="15">
        <v>353400</v>
      </c>
      <c r="J102" s="15">
        <v>353400</v>
      </c>
      <c r="K102" s="16">
        <f t="shared" ref="K102" si="181">+F102-H102</f>
        <v>0</v>
      </c>
    </row>
    <row r="103" spans="1:11" ht="72" x14ac:dyDescent="0.2">
      <c r="A103" s="14">
        <v>22222</v>
      </c>
      <c r="B103" s="14">
        <v>5150</v>
      </c>
      <c r="C103" s="14" t="s">
        <v>114</v>
      </c>
      <c r="D103" s="15">
        <v>700000</v>
      </c>
      <c r="E103" s="15">
        <v>1704926.16</v>
      </c>
      <c r="F103" s="16">
        <f t="shared" ref="F103" si="182">+D103+E103</f>
        <v>2404926.16</v>
      </c>
      <c r="G103" s="15">
        <v>2404028.35</v>
      </c>
      <c r="H103" s="15">
        <v>1461050.66</v>
      </c>
      <c r="I103" s="15">
        <v>1461050.66</v>
      </c>
      <c r="J103" s="15">
        <v>1461050.66</v>
      </c>
      <c r="K103" s="16">
        <f t="shared" ref="K103" si="183">+F103-H103</f>
        <v>943875.50000000023</v>
      </c>
    </row>
    <row r="104" spans="1:11" ht="36" x14ac:dyDescent="0.2">
      <c r="A104" s="14">
        <v>22223</v>
      </c>
      <c r="B104" s="14">
        <v>5110</v>
      </c>
      <c r="C104" s="14" t="s">
        <v>115</v>
      </c>
      <c r="D104" s="15">
        <v>400000</v>
      </c>
      <c r="E104" s="15">
        <v>242743</v>
      </c>
      <c r="F104" s="16">
        <f t="shared" ref="F104" si="184">+D104+E104</f>
        <v>642743</v>
      </c>
      <c r="G104" s="15">
        <v>127373.8</v>
      </c>
      <c r="H104" s="15">
        <v>218491.8</v>
      </c>
      <c r="I104" s="15">
        <v>218491.8</v>
      </c>
      <c r="J104" s="15">
        <v>218491.8</v>
      </c>
      <c r="K104" s="16">
        <f t="shared" ref="K104" si="185">+F104-H104</f>
        <v>424251.2</v>
      </c>
    </row>
    <row r="105" spans="1:11" ht="48" x14ac:dyDescent="0.2">
      <c r="A105" s="14">
        <v>22223</v>
      </c>
      <c r="B105" s="14">
        <v>5190</v>
      </c>
      <c r="C105" s="14" t="s">
        <v>116</v>
      </c>
      <c r="D105" s="15">
        <v>0</v>
      </c>
      <c r="E105" s="15">
        <v>0</v>
      </c>
      <c r="F105" s="16">
        <f t="shared" ref="F105" si="186">+D105+E105</f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f t="shared" ref="K105" si="187">+F105-H105</f>
        <v>0</v>
      </c>
    </row>
    <row r="106" spans="1:11" ht="36" x14ac:dyDescent="0.2">
      <c r="A106" s="14">
        <v>22223</v>
      </c>
      <c r="B106" s="14">
        <v>5210</v>
      </c>
      <c r="C106" s="14" t="s">
        <v>117</v>
      </c>
      <c r="D106" s="15">
        <v>500000</v>
      </c>
      <c r="E106" s="15">
        <v>12500</v>
      </c>
      <c r="F106" s="16">
        <f t="shared" ref="F106" si="188">+D106+E106</f>
        <v>512500</v>
      </c>
      <c r="G106" s="15">
        <v>0</v>
      </c>
      <c r="H106" s="15">
        <v>0</v>
      </c>
      <c r="I106" s="15">
        <v>0</v>
      </c>
      <c r="J106" s="15">
        <v>0</v>
      </c>
      <c r="K106" s="16">
        <f t="shared" ref="K106" si="189">+F106-H106</f>
        <v>512500</v>
      </c>
    </row>
    <row r="107" spans="1:11" ht="36" x14ac:dyDescent="0.2">
      <c r="A107" s="14">
        <v>22223</v>
      </c>
      <c r="B107" s="14">
        <v>5310</v>
      </c>
      <c r="C107" s="14" t="s">
        <v>118</v>
      </c>
      <c r="D107" s="15">
        <v>150000</v>
      </c>
      <c r="E107" s="15">
        <v>295062.61</v>
      </c>
      <c r="F107" s="16">
        <f t="shared" ref="F107" si="190">+D107+E107</f>
        <v>445062.61</v>
      </c>
      <c r="G107" s="15">
        <v>267820.63</v>
      </c>
      <c r="H107" s="15">
        <v>231662.61</v>
      </c>
      <c r="I107" s="15">
        <v>231662.61</v>
      </c>
      <c r="J107" s="15">
        <v>231662.61</v>
      </c>
      <c r="K107" s="16">
        <f t="shared" ref="K107" si="191">+F107-H107</f>
        <v>213400</v>
      </c>
    </row>
    <row r="108" spans="1:11" ht="36" x14ac:dyDescent="0.2">
      <c r="A108" s="14">
        <v>22223</v>
      </c>
      <c r="B108" s="14">
        <v>5320</v>
      </c>
      <c r="C108" s="14" t="s">
        <v>119</v>
      </c>
      <c r="D108" s="15">
        <v>0</v>
      </c>
      <c r="E108" s="15">
        <v>39089.08</v>
      </c>
      <c r="F108" s="16">
        <f t="shared" ref="F108" si="192">+D108+E108</f>
        <v>39089.08</v>
      </c>
      <c r="G108" s="15">
        <v>0</v>
      </c>
      <c r="H108" s="15">
        <v>0</v>
      </c>
      <c r="I108" s="15">
        <v>0</v>
      </c>
      <c r="J108" s="15">
        <v>0</v>
      </c>
      <c r="K108" s="16">
        <f t="shared" ref="K108" si="193">+F108-H108</f>
        <v>39089.08</v>
      </c>
    </row>
    <row r="109" spans="1:11" ht="48" x14ac:dyDescent="0.2">
      <c r="A109" s="14">
        <v>22223</v>
      </c>
      <c r="B109" s="14">
        <v>5660</v>
      </c>
      <c r="C109" s="14" t="s">
        <v>120</v>
      </c>
      <c r="D109" s="15">
        <v>0</v>
      </c>
      <c r="E109" s="15">
        <v>0</v>
      </c>
      <c r="F109" s="16">
        <f t="shared" ref="F109" si="194">+D109+E109</f>
        <v>0</v>
      </c>
      <c r="G109" s="15">
        <v>0</v>
      </c>
      <c r="H109" s="15">
        <v>0</v>
      </c>
      <c r="I109" s="15">
        <v>0</v>
      </c>
      <c r="J109" s="15">
        <v>0</v>
      </c>
      <c r="K109" s="16">
        <f t="shared" ref="K109" si="195">+F109-H109</f>
        <v>0</v>
      </c>
    </row>
    <row r="110" spans="1:11" ht="36" x14ac:dyDescent="0.2">
      <c r="A110" s="14">
        <v>22223</v>
      </c>
      <c r="B110" s="14">
        <v>5670</v>
      </c>
      <c r="C110" s="14" t="s">
        <v>121</v>
      </c>
      <c r="D110" s="15">
        <v>0</v>
      </c>
      <c r="E110" s="15">
        <v>17612.28</v>
      </c>
      <c r="F110" s="16">
        <f t="shared" ref="F110" si="196">+D110+E110</f>
        <v>17612.28</v>
      </c>
      <c r="G110" s="15">
        <v>17612.28</v>
      </c>
      <c r="H110" s="15">
        <v>17612.28</v>
      </c>
      <c r="I110" s="15">
        <v>17612.28</v>
      </c>
      <c r="J110" s="15">
        <v>17612.28</v>
      </c>
      <c r="K110" s="16">
        <f t="shared" ref="K110" si="197">+F110-H110</f>
        <v>0</v>
      </c>
    </row>
    <row r="111" spans="1:11" ht="24" x14ac:dyDescent="0.2">
      <c r="A111" s="14">
        <v>22223</v>
      </c>
      <c r="B111" s="14">
        <v>5690</v>
      </c>
      <c r="C111" s="14" t="s">
        <v>122</v>
      </c>
      <c r="D111" s="15">
        <v>0</v>
      </c>
      <c r="E111" s="15">
        <v>325496</v>
      </c>
      <c r="F111" s="16">
        <f t="shared" ref="F111" si="198">+D111+E111</f>
        <v>325496</v>
      </c>
      <c r="G111" s="15">
        <v>325496</v>
      </c>
      <c r="H111" s="15">
        <v>325496</v>
      </c>
      <c r="I111" s="15">
        <v>325496</v>
      </c>
      <c r="J111" s="15">
        <v>325496</v>
      </c>
      <c r="K111" s="16">
        <f t="shared" ref="K111" si="199">+F111-H111</f>
        <v>0</v>
      </c>
    </row>
    <row r="112" spans="1:11" x14ac:dyDescent="0.2">
      <c r="A112" s="14"/>
      <c r="B112" s="14"/>
      <c r="C112" s="14"/>
      <c r="D112" s="15"/>
      <c r="E112" s="15"/>
      <c r="F112" s="16">
        <f t="shared" si="179"/>
        <v>0</v>
      </c>
      <c r="G112" s="15"/>
      <c r="H112" s="15"/>
      <c r="I112" s="15"/>
      <c r="J112" s="15"/>
      <c r="K112" s="16">
        <f t="shared" si="1"/>
        <v>0</v>
      </c>
    </row>
    <row r="113" spans="1:11" x14ac:dyDescent="0.2">
      <c r="A113" s="10">
        <v>3</v>
      </c>
      <c r="B113" s="11" t="s">
        <v>17</v>
      </c>
      <c r="C113" s="11"/>
      <c r="D113" s="12">
        <f t="shared" ref="D113:J113" si="200">+D114+D117</f>
        <v>0</v>
      </c>
      <c r="E113" s="12">
        <f t="shared" si="200"/>
        <v>0</v>
      </c>
      <c r="F113" s="12">
        <f t="shared" si="200"/>
        <v>0</v>
      </c>
      <c r="G113" s="12">
        <f t="shared" si="200"/>
        <v>0</v>
      </c>
      <c r="H113" s="12">
        <f t="shared" si="200"/>
        <v>0</v>
      </c>
      <c r="I113" s="12">
        <f t="shared" si="200"/>
        <v>0</v>
      </c>
      <c r="J113" s="12">
        <f t="shared" si="200"/>
        <v>0</v>
      </c>
      <c r="K113" s="12">
        <f t="shared" si="1"/>
        <v>0</v>
      </c>
    </row>
    <row r="114" spans="1:11" x14ac:dyDescent="0.2">
      <c r="A114" s="10">
        <v>3.1</v>
      </c>
      <c r="B114" s="13" t="s">
        <v>18</v>
      </c>
      <c r="C114" s="13"/>
      <c r="D114" s="12">
        <f>SUM(D115:D116)</f>
        <v>0</v>
      </c>
      <c r="E114" s="12">
        <f t="shared" ref="E114:J114" si="201">SUM(E115:E116)</f>
        <v>0</v>
      </c>
      <c r="F114" s="12">
        <f t="shared" si="201"/>
        <v>0</v>
      </c>
      <c r="G114" s="12">
        <f t="shared" si="201"/>
        <v>0</v>
      </c>
      <c r="H114" s="12">
        <f t="shared" si="201"/>
        <v>0</v>
      </c>
      <c r="I114" s="12">
        <f t="shared" si="201"/>
        <v>0</v>
      </c>
      <c r="J114" s="12">
        <f t="shared" si="201"/>
        <v>0</v>
      </c>
      <c r="K114" s="12">
        <f t="shared" si="1"/>
        <v>0</v>
      </c>
    </row>
    <row r="115" spans="1:11" ht="24" x14ac:dyDescent="0.2">
      <c r="A115" s="14">
        <v>312253</v>
      </c>
      <c r="B115" s="14">
        <v>7990</v>
      </c>
      <c r="C115" s="14" t="s">
        <v>123</v>
      </c>
      <c r="D115" s="15">
        <v>0</v>
      </c>
      <c r="E115" s="15">
        <v>0</v>
      </c>
      <c r="F115" s="16">
        <f t="shared" ref="F115:F116" si="202">+D115+E115</f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f t="shared" si="1"/>
        <v>0</v>
      </c>
    </row>
    <row r="116" spans="1:11" x14ac:dyDescent="0.2">
      <c r="A116" s="14"/>
      <c r="B116" s="14"/>
      <c r="C116" s="14"/>
      <c r="D116" s="15"/>
      <c r="E116" s="15"/>
      <c r="F116" s="16">
        <f t="shared" si="202"/>
        <v>0</v>
      </c>
      <c r="G116" s="15"/>
      <c r="H116" s="15"/>
      <c r="I116" s="15"/>
      <c r="J116" s="15"/>
      <c r="K116" s="16">
        <f t="shared" si="1"/>
        <v>0</v>
      </c>
    </row>
    <row r="117" spans="1:11" x14ac:dyDescent="0.2">
      <c r="A117" s="10">
        <v>3.2</v>
      </c>
      <c r="B117" s="13" t="s">
        <v>19</v>
      </c>
      <c r="C117" s="13"/>
      <c r="D117" s="12">
        <f>SUM(D118:D119)</f>
        <v>0</v>
      </c>
      <c r="E117" s="12">
        <f t="shared" ref="E117:J117" si="203">SUM(E118:E119)</f>
        <v>0</v>
      </c>
      <c r="F117" s="12">
        <f t="shared" si="203"/>
        <v>0</v>
      </c>
      <c r="G117" s="12">
        <f t="shared" si="203"/>
        <v>0</v>
      </c>
      <c r="H117" s="12">
        <f t="shared" si="203"/>
        <v>0</v>
      </c>
      <c r="I117" s="12">
        <f t="shared" si="203"/>
        <v>0</v>
      </c>
      <c r="J117" s="12">
        <f t="shared" si="203"/>
        <v>0</v>
      </c>
      <c r="K117" s="12">
        <f t="shared" si="1"/>
        <v>0</v>
      </c>
    </row>
    <row r="118" spans="1:11" x14ac:dyDescent="0.2">
      <c r="A118" s="14"/>
      <c r="B118" s="14"/>
      <c r="C118" s="14"/>
      <c r="D118" s="15"/>
      <c r="E118" s="15"/>
      <c r="F118" s="16">
        <f t="shared" ref="F118:F119" si="204">+D118+E118</f>
        <v>0</v>
      </c>
      <c r="G118" s="15"/>
      <c r="H118" s="15"/>
      <c r="I118" s="15"/>
      <c r="J118" s="15"/>
      <c r="K118" s="16">
        <f t="shared" si="1"/>
        <v>0</v>
      </c>
    </row>
    <row r="119" spans="1:11" x14ac:dyDescent="0.2">
      <c r="A119" s="14"/>
      <c r="B119" s="14"/>
      <c r="C119" s="14"/>
      <c r="D119" s="15"/>
      <c r="E119" s="15"/>
      <c r="F119" s="16">
        <f t="shared" si="204"/>
        <v>0</v>
      </c>
      <c r="G119" s="15"/>
      <c r="H119" s="15"/>
      <c r="I119" s="15"/>
      <c r="J119" s="15"/>
      <c r="K119" s="16">
        <f t="shared" si="1"/>
        <v>0</v>
      </c>
    </row>
    <row r="120" spans="1:11" x14ac:dyDescent="0.2">
      <c r="A120" s="10"/>
      <c r="B120" s="11" t="s">
        <v>20</v>
      </c>
      <c r="C120" s="11"/>
      <c r="D120" s="12">
        <f>D9+D113</f>
        <v>81936992.919999987</v>
      </c>
      <c r="E120" s="12">
        <f t="shared" ref="E120:J120" si="205">E9+E113</f>
        <v>69125273.849999994</v>
      </c>
      <c r="F120" s="12">
        <f t="shared" si="205"/>
        <v>151062266.76999998</v>
      </c>
      <c r="G120" s="12">
        <f t="shared" si="205"/>
        <v>17290418.120000001</v>
      </c>
      <c r="H120" s="12">
        <f t="shared" si="205"/>
        <v>82951574.419999987</v>
      </c>
      <c r="I120" s="12">
        <f t="shared" si="205"/>
        <v>82951574.419999987</v>
      </c>
      <c r="J120" s="12">
        <f t="shared" si="205"/>
        <v>82951574.419999987</v>
      </c>
      <c r="K120" s="12">
        <f t="shared" si="1"/>
        <v>68110692.349999994</v>
      </c>
    </row>
    <row r="121" spans="1:11" ht="15" x14ac:dyDescent="0.25">
      <c r="A121" s="20" t="s">
        <v>124</v>
      </c>
      <c r="B121" s="18"/>
      <c r="C121" s="18"/>
      <c r="D121" s="19"/>
      <c r="E121" s="19"/>
      <c r="F121" s="19"/>
      <c r="G121" s="19"/>
      <c r="H121" s="19"/>
      <c r="I121" s="19"/>
      <c r="J121" s="19"/>
      <c r="K121" s="19"/>
    </row>
    <row r="122" spans="1:11" ht="15" x14ac:dyDescent="0.25">
      <c r="A122" s="18"/>
      <c r="B122" s="18"/>
      <c r="C122" s="18"/>
      <c r="D122" s="19"/>
      <c r="E122" s="19"/>
      <c r="F122" s="19"/>
      <c r="G122" s="19"/>
      <c r="H122" s="19"/>
      <c r="I122" s="19"/>
      <c r="J122" s="19"/>
      <c r="K122" s="19"/>
    </row>
    <row r="123" spans="1:11" ht="15" x14ac:dyDescent="0.25">
      <c r="A123" s="18"/>
      <c r="B123" s="18"/>
      <c r="C123" s="18"/>
      <c r="D123" s="19"/>
      <c r="E123" s="19"/>
      <c r="F123" s="19"/>
      <c r="G123" s="19"/>
      <c r="H123" s="19"/>
      <c r="I123" s="19"/>
      <c r="J123" s="19"/>
      <c r="K123" s="19"/>
    </row>
    <row r="124" spans="1:11" ht="15" x14ac:dyDescent="0.25">
      <c r="A124" s="18"/>
      <c r="B124" s="18"/>
      <c r="C124" s="18"/>
      <c r="D124" s="19"/>
      <c r="E124" s="19"/>
      <c r="F124" s="19"/>
      <c r="G124" s="19"/>
      <c r="H124" s="19"/>
      <c r="I124" s="19"/>
      <c r="J124" s="19"/>
      <c r="K124" s="19"/>
    </row>
    <row r="125" spans="1:11" ht="15" x14ac:dyDescent="0.25">
      <c r="A125" s="18"/>
      <c r="B125" s="18"/>
      <c r="C125" s="18"/>
      <c r="D125" s="19"/>
      <c r="E125" s="19"/>
      <c r="F125" s="19"/>
      <c r="G125" s="19"/>
      <c r="H125" s="19"/>
      <c r="I125" s="19"/>
      <c r="J125" s="19"/>
      <c r="K125" s="19"/>
    </row>
    <row r="126" spans="1:11" ht="15" x14ac:dyDescent="0.25">
      <c r="A126" s="18"/>
      <c r="B126" s="18"/>
      <c r="C126" s="18" t="s">
        <v>125</v>
      </c>
      <c r="D126" s="19"/>
      <c r="E126" s="19"/>
      <c r="F126" s="19"/>
      <c r="G126" s="21" t="s">
        <v>126</v>
      </c>
      <c r="H126" s="21"/>
      <c r="I126" s="19"/>
      <c r="J126" s="19"/>
      <c r="K126" s="19"/>
    </row>
    <row r="127" spans="1:11" ht="15" x14ac:dyDescent="0.25">
      <c r="A127" s="18"/>
      <c r="B127" s="18"/>
      <c r="C127" s="18" t="s">
        <v>127</v>
      </c>
      <c r="D127" s="19"/>
      <c r="E127" s="19"/>
      <c r="F127" s="19"/>
      <c r="G127" s="21" t="s">
        <v>128</v>
      </c>
      <c r="H127" s="21"/>
      <c r="I127" s="19"/>
      <c r="J127" s="19"/>
      <c r="K127" s="19"/>
    </row>
    <row r="128" spans="1:11" x14ac:dyDescent="0.2">
      <c r="D128" s="17"/>
      <c r="E128" s="17"/>
      <c r="F128" s="17"/>
      <c r="G128" s="17"/>
      <c r="H128" s="17"/>
      <c r="I128" s="17"/>
      <c r="J128" s="17"/>
      <c r="K128" s="17"/>
    </row>
    <row r="129" spans="4:11" x14ac:dyDescent="0.2">
      <c r="D129" s="17"/>
      <c r="E129" s="17"/>
      <c r="F129" s="17"/>
      <c r="G129" s="17"/>
      <c r="H129" s="17"/>
      <c r="I129" s="17"/>
      <c r="J129" s="17"/>
      <c r="K129" s="17"/>
    </row>
    <row r="130" spans="4:11" x14ac:dyDescent="0.2">
      <c r="D130" s="17"/>
      <c r="E130" s="17"/>
      <c r="F130" s="17"/>
      <c r="G130" s="17"/>
      <c r="H130" s="17"/>
      <c r="I130" s="17"/>
      <c r="J130" s="17"/>
      <c r="K130" s="17"/>
    </row>
    <row r="131" spans="4:11" x14ac:dyDescent="0.2">
      <c r="D131" s="17"/>
      <c r="E131" s="17"/>
      <c r="F131" s="17"/>
      <c r="G131" s="17"/>
      <c r="H131" s="17"/>
      <c r="I131" s="17"/>
      <c r="J131" s="17"/>
      <c r="K131" s="17"/>
    </row>
    <row r="132" spans="4:11" x14ac:dyDescent="0.2">
      <c r="D132" s="17"/>
      <c r="E132" s="17"/>
      <c r="F132" s="17"/>
      <c r="G132" s="17"/>
      <c r="H132" s="17"/>
      <c r="I132" s="17"/>
      <c r="J132" s="17"/>
      <c r="K132" s="17"/>
    </row>
    <row r="133" spans="4:11" x14ac:dyDescent="0.2">
      <c r="D133" s="17"/>
      <c r="E133" s="17"/>
      <c r="F133" s="17"/>
      <c r="G133" s="17"/>
      <c r="H133" s="17"/>
      <c r="I133" s="17"/>
      <c r="J133" s="17"/>
      <c r="K133" s="17"/>
    </row>
    <row r="134" spans="4:11" x14ac:dyDescent="0.2">
      <c r="D134" s="17"/>
      <c r="E134" s="17"/>
      <c r="F134" s="17"/>
      <c r="G134" s="17"/>
      <c r="H134" s="17"/>
      <c r="I134" s="17"/>
      <c r="J134" s="17"/>
      <c r="K134" s="17"/>
    </row>
    <row r="135" spans="4:11" x14ac:dyDescent="0.2">
      <c r="D135" s="17"/>
      <c r="E135" s="17"/>
      <c r="F135" s="17"/>
      <c r="G135" s="17"/>
      <c r="H135" s="17"/>
      <c r="I135" s="17"/>
      <c r="J135" s="17"/>
      <c r="K135" s="17"/>
    </row>
    <row r="136" spans="4:11" x14ac:dyDescent="0.2">
      <c r="D136" s="17"/>
      <c r="E136" s="17"/>
      <c r="F136" s="17"/>
      <c r="G136" s="17"/>
      <c r="H136" s="17"/>
      <c r="I136" s="17"/>
      <c r="J136" s="17"/>
      <c r="K136" s="17"/>
    </row>
    <row r="137" spans="4:11" x14ac:dyDescent="0.2">
      <c r="D137" s="17"/>
      <c r="E137" s="17"/>
      <c r="F137" s="17"/>
      <c r="G137" s="17"/>
      <c r="H137" s="17"/>
      <c r="I137" s="17"/>
      <c r="J137" s="17"/>
      <c r="K137" s="17"/>
    </row>
    <row r="138" spans="4:11" x14ac:dyDescent="0.2">
      <c r="D138" s="17"/>
      <c r="E138" s="17"/>
      <c r="F138" s="17"/>
      <c r="G138" s="17"/>
      <c r="H138" s="17"/>
      <c r="I138" s="17"/>
      <c r="J138" s="17"/>
      <c r="K138" s="17"/>
    </row>
    <row r="139" spans="4:11" x14ac:dyDescent="0.2">
      <c r="D139" s="17"/>
      <c r="E139" s="17"/>
      <c r="F139" s="17"/>
      <c r="G139" s="17"/>
      <c r="H139" s="17"/>
      <c r="I139" s="17"/>
      <c r="J139" s="17"/>
      <c r="K139" s="17"/>
    </row>
    <row r="140" spans="4:11" x14ac:dyDescent="0.2">
      <c r="D140" s="17"/>
      <c r="E140" s="17"/>
      <c r="F140" s="17"/>
      <c r="G140" s="17"/>
      <c r="H140" s="17"/>
      <c r="I140" s="17"/>
      <c r="J140" s="17"/>
      <c r="K140" s="17"/>
    </row>
    <row r="141" spans="4:11" x14ac:dyDescent="0.2">
      <c r="D141" s="17"/>
      <c r="E141" s="17"/>
      <c r="F141" s="17"/>
      <c r="G141" s="17"/>
      <c r="H141" s="17"/>
      <c r="I141" s="17"/>
      <c r="J141" s="17"/>
      <c r="K141" s="17"/>
    </row>
    <row r="142" spans="4:11" x14ac:dyDescent="0.2">
      <c r="D142" s="17"/>
      <c r="E142" s="17"/>
      <c r="F142" s="17"/>
      <c r="G142" s="17"/>
      <c r="H142" s="17"/>
      <c r="I142" s="17"/>
      <c r="J142" s="17"/>
      <c r="K142" s="17"/>
    </row>
    <row r="143" spans="4:11" x14ac:dyDescent="0.2">
      <c r="D143" s="17"/>
      <c r="E143" s="17"/>
      <c r="F143" s="17"/>
      <c r="G143" s="17"/>
      <c r="H143" s="17"/>
      <c r="I143" s="17"/>
      <c r="J143" s="17"/>
      <c r="K143" s="17"/>
    </row>
    <row r="144" spans="4:11" x14ac:dyDescent="0.2">
      <c r="D144" s="17"/>
      <c r="E144" s="17"/>
      <c r="F144" s="17"/>
      <c r="G144" s="17"/>
      <c r="H144" s="17"/>
      <c r="I144" s="17"/>
      <c r="J144" s="17"/>
      <c r="K144" s="17"/>
    </row>
    <row r="145" spans="4:11" x14ac:dyDescent="0.2">
      <c r="D145" s="17"/>
      <c r="E145" s="17"/>
      <c r="F145" s="17"/>
      <c r="G145" s="17"/>
      <c r="H145" s="17"/>
      <c r="I145" s="17"/>
      <c r="J145" s="17"/>
      <c r="K145" s="17"/>
    </row>
    <row r="146" spans="4:11" x14ac:dyDescent="0.2">
      <c r="D146" s="17"/>
      <c r="E146" s="17"/>
      <c r="F146" s="17"/>
      <c r="G146" s="17"/>
      <c r="H146" s="17"/>
      <c r="I146" s="17"/>
      <c r="J146" s="17"/>
      <c r="K146" s="17"/>
    </row>
    <row r="147" spans="4:11" x14ac:dyDescent="0.2">
      <c r="D147" s="17"/>
      <c r="E147" s="17"/>
      <c r="F147" s="17"/>
      <c r="G147" s="17"/>
      <c r="H147" s="17"/>
      <c r="I147" s="17"/>
      <c r="J147" s="17"/>
      <c r="K147" s="17"/>
    </row>
    <row r="148" spans="4:11" x14ac:dyDescent="0.2">
      <c r="D148" s="17"/>
      <c r="E148" s="17"/>
      <c r="F148" s="17"/>
      <c r="G148" s="17"/>
      <c r="H148" s="17"/>
      <c r="I148" s="17"/>
      <c r="J148" s="17"/>
      <c r="K148" s="17"/>
    </row>
    <row r="149" spans="4:11" x14ac:dyDescent="0.2">
      <c r="D149" s="17"/>
      <c r="E149" s="17"/>
      <c r="F149" s="17"/>
      <c r="G149" s="17"/>
      <c r="H149" s="17"/>
      <c r="I149" s="17"/>
      <c r="J149" s="17"/>
      <c r="K149" s="17"/>
    </row>
    <row r="150" spans="4:11" x14ac:dyDescent="0.2">
      <c r="D150" s="17"/>
      <c r="E150" s="17"/>
      <c r="F150" s="17"/>
      <c r="G150" s="17"/>
      <c r="H150" s="17"/>
      <c r="I150" s="17"/>
      <c r="J150" s="17"/>
      <c r="K150" s="17"/>
    </row>
    <row r="151" spans="4:11" x14ac:dyDescent="0.2">
      <c r="D151" s="17"/>
      <c r="E151" s="17"/>
      <c r="F151" s="17"/>
      <c r="G151" s="17"/>
      <c r="H151" s="17"/>
      <c r="I151" s="17"/>
      <c r="J151" s="17"/>
      <c r="K151" s="17"/>
    </row>
    <row r="152" spans="4:11" x14ac:dyDescent="0.2">
      <c r="D152" s="17"/>
      <c r="E152" s="17"/>
      <c r="F152" s="17"/>
      <c r="G152" s="17"/>
      <c r="H152" s="17"/>
      <c r="I152" s="17"/>
      <c r="J152" s="17"/>
      <c r="K152" s="17"/>
    </row>
    <row r="153" spans="4:11" x14ac:dyDescent="0.2">
      <c r="D153" s="17"/>
      <c r="E153" s="17"/>
      <c r="F153" s="17"/>
      <c r="G153" s="17"/>
      <c r="H153" s="17"/>
      <c r="I153" s="17"/>
      <c r="J153" s="17"/>
      <c r="K153" s="17"/>
    </row>
    <row r="154" spans="4:11" x14ac:dyDescent="0.2">
      <c r="D154" s="17"/>
      <c r="E154" s="17"/>
      <c r="F154" s="17"/>
      <c r="G154" s="17"/>
      <c r="H154" s="17"/>
      <c r="I154" s="17"/>
      <c r="J154" s="17"/>
      <c r="K154" s="17"/>
    </row>
    <row r="155" spans="4:11" x14ac:dyDescent="0.2">
      <c r="D155" s="17"/>
      <c r="E155" s="17"/>
      <c r="F155" s="17"/>
      <c r="G155" s="17"/>
      <c r="H155" s="17"/>
      <c r="I155" s="17"/>
      <c r="J155" s="17"/>
      <c r="K155" s="17"/>
    </row>
    <row r="156" spans="4:11" x14ac:dyDescent="0.2">
      <c r="D156" s="17"/>
      <c r="E156" s="17"/>
      <c r="F156" s="17"/>
      <c r="G156" s="17"/>
      <c r="H156" s="17"/>
      <c r="I156" s="17"/>
      <c r="J156" s="17"/>
      <c r="K156" s="17"/>
    </row>
    <row r="157" spans="4:11" x14ac:dyDescent="0.2">
      <c r="D157" s="17"/>
      <c r="E157" s="17"/>
      <c r="F157" s="17"/>
      <c r="G157" s="17"/>
      <c r="H157" s="17"/>
      <c r="I157" s="17"/>
      <c r="J157" s="17"/>
      <c r="K157" s="17"/>
    </row>
    <row r="158" spans="4:11" x14ac:dyDescent="0.2">
      <c r="D158" s="17"/>
      <c r="E158" s="17"/>
      <c r="F158" s="17"/>
      <c r="G158" s="17"/>
      <c r="H158" s="17"/>
      <c r="I158" s="17"/>
      <c r="J158" s="17"/>
      <c r="K158" s="17"/>
    </row>
    <row r="159" spans="4:11" x14ac:dyDescent="0.2">
      <c r="D159" s="17"/>
      <c r="E159" s="17"/>
      <c r="F159" s="17"/>
      <c r="G159" s="17"/>
      <c r="H159" s="17"/>
      <c r="I159" s="17"/>
      <c r="J159" s="17"/>
      <c r="K159" s="17"/>
    </row>
    <row r="160" spans="4:11" x14ac:dyDescent="0.2">
      <c r="D160" s="17"/>
      <c r="E160" s="17"/>
      <c r="F160" s="17"/>
      <c r="G160" s="17"/>
      <c r="H160" s="17"/>
      <c r="I160" s="17"/>
      <c r="J160" s="17"/>
      <c r="K160" s="17"/>
    </row>
    <row r="161" spans="4:11" x14ac:dyDescent="0.2">
      <c r="D161" s="17"/>
      <c r="E161" s="17"/>
      <c r="F161" s="17"/>
      <c r="G161" s="17"/>
      <c r="H161" s="17"/>
      <c r="I161" s="17"/>
      <c r="J161" s="17"/>
      <c r="K161" s="17"/>
    </row>
    <row r="162" spans="4:11" x14ac:dyDescent="0.2">
      <c r="D162" s="17"/>
      <c r="E162" s="17"/>
      <c r="F162" s="17"/>
      <c r="G162" s="17"/>
      <c r="H162" s="17"/>
      <c r="I162" s="17"/>
      <c r="J162" s="17"/>
      <c r="K162" s="17"/>
    </row>
    <row r="163" spans="4:11" x14ac:dyDescent="0.2">
      <c r="D163" s="17"/>
      <c r="E163" s="17"/>
      <c r="F163" s="17"/>
      <c r="G163" s="17"/>
      <c r="H163" s="17"/>
      <c r="I163" s="17"/>
      <c r="J163" s="17"/>
      <c r="K163" s="17"/>
    </row>
    <row r="164" spans="4:11" x14ac:dyDescent="0.2">
      <c r="D164" s="17"/>
      <c r="E164" s="17"/>
      <c r="F164" s="17"/>
      <c r="G164" s="17"/>
      <c r="H164" s="17"/>
      <c r="I164" s="17"/>
      <c r="J164" s="17"/>
      <c r="K164" s="17"/>
    </row>
    <row r="165" spans="4:11" x14ac:dyDescent="0.2">
      <c r="D165" s="17"/>
      <c r="E165" s="17"/>
      <c r="F165" s="17"/>
      <c r="G165" s="17"/>
      <c r="H165" s="17"/>
      <c r="I165" s="17"/>
      <c r="J165" s="17"/>
      <c r="K165" s="17"/>
    </row>
    <row r="166" spans="4:11" x14ac:dyDescent="0.2">
      <c r="D166" s="17"/>
      <c r="E166" s="17"/>
      <c r="F166" s="17"/>
      <c r="G166" s="17"/>
      <c r="H166" s="17"/>
      <c r="I166" s="17"/>
      <c r="J166" s="17"/>
      <c r="K166" s="17"/>
    </row>
    <row r="167" spans="4:11" x14ac:dyDescent="0.2">
      <c r="D167" s="17"/>
      <c r="E167" s="17"/>
      <c r="F167" s="17"/>
      <c r="G167" s="17"/>
      <c r="H167" s="17"/>
      <c r="I167" s="17"/>
      <c r="J167" s="17"/>
      <c r="K167" s="17"/>
    </row>
    <row r="168" spans="4:11" x14ac:dyDescent="0.2">
      <c r="D168" s="17"/>
      <c r="E168" s="17"/>
      <c r="F168" s="17"/>
      <c r="G168" s="17"/>
      <c r="H168" s="17"/>
      <c r="I168" s="17"/>
      <c r="J168" s="17"/>
      <c r="K168" s="17"/>
    </row>
    <row r="169" spans="4:11" x14ac:dyDescent="0.2">
      <c r="D169" s="17"/>
      <c r="E169" s="17"/>
      <c r="F169" s="17"/>
      <c r="G169" s="17"/>
      <c r="H169" s="17"/>
      <c r="I169" s="17"/>
      <c r="J169" s="17"/>
      <c r="K169" s="17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17:C117"/>
    <mergeCell ref="B120:C120"/>
    <mergeCell ref="B9:C9"/>
    <mergeCell ref="B10:C10"/>
    <mergeCell ref="B100:C100"/>
    <mergeCell ref="B113:C113"/>
    <mergeCell ref="B114:C114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MAURA GEORGINA GUERRERO SAUCILLO</cp:lastModifiedBy>
  <cp:lastPrinted>2020-07-23T03:24:13Z</cp:lastPrinted>
  <dcterms:created xsi:type="dcterms:W3CDTF">2017-07-17T22:35:33Z</dcterms:created>
  <dcterms:modified xsi:type="dcterms:W3CDTF">2020-07-23T03:26:39Z</dcterms:modified>
</cp:coreProperties>
</file>