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02-EAIF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31" i="4"/>
  <c r="E39" i="4" s="1"/>
  <c r="E16" i="4"/>
  <c r="H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<sst xmlns="http://schemas.openxmlformats.org/spreadsheetml/2006/main" count="103" uniqueCount="55">
  <si>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</si>
  <si>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</si>
  <si>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</si>
  <si>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</si>
  <si>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</si>
  <si>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</si>
  <si>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</si>
  <si>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</si>
  <si>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</si>
  <si>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</si>
  <si>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</si>
  <si>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</si>
  <si>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</si>
  <si>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</si>
  <si>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</si>
  <si>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</si>
  <si>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</si>
  <si>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</si>
  <si>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</si>
  <si>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</si>
  <si>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</si>
  <si>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</si>
  <si>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</si>
  <si>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</si>
  <si>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</si>
  <si>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</si>
  <si>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</si>
  <si>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</si>
  <si>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</si>
  <si>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</si>
  <si>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</si>
  <si>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</si>
  <si>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</si>
  <si>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</si>
  <si>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</si>
  <si>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</si>
  <si>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</si>
  <si>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</si>
  <si>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</si>
  <si>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</si>
  <si>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</si>
  <si>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</si>
  <si>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</si>
  <si>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</si>
  <si>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</si>
  <si>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</si>
  <si>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</si>
  <si>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</si>
  <si>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</si>
  <si>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</si>
  <si>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POLITÉCNICA DE GUANAJUATO
Estado Analítico de Ingresos
Del 1 de Enero al 31 de Diciembre de 2020</t>
  </si>
  <si>
    <t>MTRO. HUGO GARCÍA VARGAS</t>
  </si>
  <si>
    <t>ING. JOSÉ DE JESÚS ROMO GUTIÉRREZ</t>
  </si>
  <si>
    <t xml:space="preserve">      ENCARGADO DE DESPACHO DE RECTORIA</t>
  </si>
  <si>
    <t xml:space="preserve">  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</si>
</sst>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</cellStyleXfs>
  <cellXfs count="7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1" fillId="0" borderId="0" xfId="18"/>
    <xf numFmtId="0" fontId="14" fillId="3" borderId="15" xfId="18" applyFont="1" applyFill="1" applyBorder="1"/>
    <xf numFmtId="0" fontId="14" fillId="3" borderId="0" xfId="18" applyFont="1" applyFill="1" applyAlignment="1">
      <alignment horizontal="center"/>
    </xf>
    <xf numFmtId="0" fontId="2" fillId="3" borderId="0" xfId="18" applyFont="1" applyFill="1" applyBorder="1" applyAlignment="1" applyProtection="1">
      <alignment vertical="top" wrapText="1"/>
      <protection locked="0"/>
    </xf>
    <xf numFmtId="0" fontId="1" fillId="0" borderId="0" xfId="18" applyBorder="1"/>
    <xf numFmtId="0" fontId="14" fillId="3" borderId="0" xfId="18" applyFont="1" applyFill="1" applyBorder="1" applyAlignment="1"/>
    <xf numFmtId="0" fontId="14" fillId="3" borderId="0" xfId="18" applyFont="1" applyFill="1" applyAlignme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25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illares 4" xfId="19"/>
    <cellStyle name="Moneda 2" xfId="7"/>
    <cellStyle name="Normal" xfId="0" builtinId="0"/>
    <cellStyle name="Normal 2" xfId="8"/>
    <cellStyle name="Normal 2 18 2" xfId="21"/>
    <cellStyle name="Normal 2 2" xfId="9"/>
    <cellStyle name="Normal 2 27" xfId="23"/>
    <cellStyle name="Normal 2 3 8" xfId="22"/>
    <cellStyle name="Normal 2 31" xfId="24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8"/>
    <cellStyle name="Normal 9" xfId="20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47</xdr:row>
      <xdr:rowOff>0</xdr:rowOff>
    </xdr:from>
    <xdr:to>
      <xdr:col>7</xdr:col>
      <xdr:colOff>381000</xdr:colOff>
      <xdr:row>47</xdr:row>
      <xdr:rowOff>0</xdr:rowOff>
    </xdr:to>
    <xdr:cxnSp macro="">
      <xdr:nvCxnSpPr>
        <xdr:cNvPr id="3" name="Conector recto 2"/>
        <xdr:cNvCxnSpPr/>
      </xdr:nvCxnSpPr>
      <xdr:spPr>
        <a:xfrm>
          <a:off x="6696075" y="8924925"/>
          <a:ext cx="2628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topLeftCell="A22" zoomScaleNormal="100" workbookViewId="0">
      <selection activeCell="D52" sqref="D52"/>
    </sheetView>
  </sheetViews>
  <sheetFormatPr baseColWidth="10" defaultColWidth="12" defaultRowHeight="11.25" x14ac:dyDescent="0.2"/>
  <cols>
    <col min="1" max="1" width="1.83203125" style="2" customWidth="1"/>
    <col min="2" max="2" width="59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7" t="s">
        <v>50</v>
      </c>
      <c r="B1" s="58"/>
      <c r="C1" s="58"/>
      <c r="D1" s="58"/>
      <c r="E1" s="58"/>
      <c r="F1" s="58"/>
      <c r="G1" s="58"/>
      <c r="H1" s="59"/>
    </row>
    <row r="2" spans="1:9" s="3" customFormat="1" x14ac:dyDescent="0.2">
      <c r="A2" s="60" t="s">
        <v>14</v>
      </c>
      <c r="B2" s="61"/>
      <c r="C2" s="58" t="s">
        <v>22</v>
      </c>
      <c r="D2" s="58"/>
      <c r="E2" s="58"/>
      <c r="F2" s="58"/>
      <c r="G2" s="58"/>
      <c r="H2" s="66" t="s">
        <v>19</v>
      </c>
    </row>
    <row r="3" spans="1:9" s="1" customFormat="1" ht="24.95" customHeight="1" x14ac:dyDescent="0.2">
      <c r="A3" s="62"/>
      <c r="B3" s="6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7"/>
    </row>
    <row r="4" spans="1:9" s="1" customFormat="1" x14ac:dyDescent="0.2">
      <c r="A4" s="64"/>
      <c r="B4" s="6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ht="22.5" x14ac:dyDescent="0.2">
      <c r="A11" s="40"/>
      <c r="B11" s="43" t="s">
        <v>24</v>
      </c>
      <c r="C11" s="22">
        <v>2338240</v>
      </c>
      <c r="D11" s="22">
        <v>37107536.579999998</v>
      </c>
      <c r="E11" s="22">
        <f t="shared" si="2"/>
        <v>39445776.579999998</v>
      </c>
      <c r="F11" s="22">
        <v>6538838.4500000002</v>
      </c>
      <c r="G11" s="22">
        <v>6538838.4500000002</v>
      </c>
      <c r="H11" s="22">
        <f t="shared" si="3"/>
        <v>4200598.45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36670050.109999999</v>
      </c>
      <c r="E12" s="22">
        <f t="shared" si="2"/>
        <v>36670050.109999999</v>
      </c>
      <c r="F12" s="22">
        <v>36670050.109999999</v>
      </c>
      <c r="G12" s="22">
        <v>36670050.109999999</v>
      </c>
      <c r="H12" s="22">
        <f t="shared" si="3"/>
        <v>36670050.109999999</v>
      </c>
      <c r="I12" s="45" t="s">
        <v>43</v>
      </c>
    </row>
    <row r="13" spans="1:9" ht="22.5" x14ac:dyDescent="0.2">
      <c r="A13" s="40"/>
      <c r="B13" s="43" t="s">
        <v>26</v>
      </c>
      <c r="C13" s="22">
        <v>79598752.920000002</v>
      </c>
      <c r="D13" s="22">
        <v>27965287.399999999</v>
      </c>
      <c r="E13" s="22">
        <f t="shared" si="2"/>
        <v>107564040.31999999</v>
      </c>
      <c r="F13" s="22">
        <v>107564040.31999999</v>
      </c>
      <c r="G13" s="22">
        <v>107564040.31999999</v>
      </c>
      <c r="H13" s="22">
        <f t="shared" si="3"/>
        <v>27965287.399999991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81936992.920000002</v>
      </c>
      <c r="D16" s="23">
        <f t="shared" ref="D16:H16" si="6">SUM(D5:D14)</f>
        <v>101742874.09</v>
      </c>
      <c r="E16" s="23">
        <f t="shared" si="6"/>
        <v>183679867.00999999</v>
      </c>
      <c r="F16" s="23">
        <f t="shared" si="6"/>
        <v>150772928.88</v>
      </c>
      <c r="G16" s="11">
        <f t="shared" si="6"/>
        <v>150772928.88</v>
      </c>
      <c r="H16" s="12">
        <f t="shared" si="6"/>
        <v>68835935.959999993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8" t="s">
        <v>23</v>
      </c>
      <c r="B18" s="69"/>
      <c r="C18" s="58" t="s">
        <v>22</v>
      </c>
      <c r="D18" s="58"/>
      <c r="E18" s="58"/>
      <c r="F18" s="58"/>
      <c r="G18" s="58"/>
      <c r="H18" s="66" t="s">
        <v>19</v>
      </c>
      <c r="I18" s="45" t="s">
        <v>46</v>
      </c>
    </row>
    <row r="19" spans="1:9" ht="22.5" x14ac:dyDescent="0.2">
      <c r="A19" s="70"/>
      <c r="B19" s="7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7"/>
      <c r="I19" s="45" t="s">
        <v>46</v>
      </c>
    </row>
    <row r="20" spans="1:9" x14ac:dyDescent="0.2">
      <c r="A20" s="72"/>
      <c r="B20" s="7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5" t="s">
        <v>48</v>
      </c>
      <c r="B31" s="56"/>
      <c r="C31" s="26">
        <f t="shared" ref="C31:H31" si="14">SUM(C32:C35)</f>
        <v>81936992.920000002</v>
      </c>
      <c r="D31" s="26">
        <f t="shared" si="14"/>
        <v>65072823.979999997</v>
      </c>
      <c r="E31" s="26">
        <f t="shared" si="14"/>
        <v>147009816.89999998</v>
      </c>
      <c r="F31" s="26">
        <f t="shared" si="14"/>
        <v>114102878.77</v>
      </c>
      <c r="G31" s="26">
        <f t="shared" si="14"/>
        <v>114102878.77</v>
      </c>
      <c r="H31" s="26">
        <f t="shared" si="14"/>
        <v>32165885.84999999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22.5" x14ac:dyDescent="0.2">
      <c r="A34" s="16"/>
      <c r="B34" s="17" t="s">
        <v>32</v>
      </c>
      <c r="C34" s="25">
        <v>2338240</v>
      </c>
      <c r="D34" s="25">
        <v>37107536.579999998</v>
      </c>
      <c r="E34" s="25">
        <f>C34+D34</f>
        <v>39445776.579999998</v>
      </c>
      <c r="F34" s="25">
        <v>6538838.4500000002</v>
      </c>
      <c r="G34" s="25">
        <v>6538838.4500000002</v>
      </c>
      <c r="H34" s="25">
        <f t="shared" si="15"/>
        <v>4200598.45</v>
      </c>
      <c r="I34" s="45" t="s">
        <v>42</v>
      </c>
    </row>
    <row r="35" spans="1:9" ht="22.5" x14ac:dyDescent="0.2">
      <c r="A35" s="16"/>
      <c r="B35" s="17" t="s">
        <v>26</v>
      </c>
      <c r="C35" s="25">
        <v>79598752.920000002</v>
      </c>
      <c r="D35" s="25">
        <v>27965287.399999999</v>
      </c>
      <c r="E35" s="25">
        <f>C35+D35</f>
        <v>107564040.31999999</v>
      </c>
      <c r="F35" s="25">
        <v>107564040.31999999</v>
      </c>
      <c r="G35" s="25">
        <v>107564040.31999999</v>
      </c>
      <c r="H35" s="25">
        <f t="shared" ref="H35" si="16">G35-C35</f>
        <v>27965287.399999991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81936992.920000002</v>
      </c>
      <c r="D39" s="23">
        <f t="shared" ref="D39:H39" si="18">SUM(D37+D31+D21)</f>
        <v>65072823.979999997</v>
      </c>
      <c r="E39" s="23">
        <f t="shared" si="18"/>
        <v>147009816.89999998</v>
      </c>
      <c r="F39" s="23">
        <f t="shared" si="18"/>
        <v>114102878.77</v>
      </c>
      <c r="G39" s="23">
        <f t="shared" si="18"/>
        <v>114102878.77</v>
      </c>
      <c r="H39" s="12">
        <f t="shared" si="18"/>
        <v>32165885.84999999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4" t="s">
        <v>36</v>
      </c>
      <c r="C44" s="54"/>
      <c r="D44" s="54"/>
      <c r="E44" s="54"/>
      <c r="F44" s="54"/>
      <c r="G44" s="54"/>
      <c r="H44" s="54"/>
    </row>
    <row r="47" spans="1:9" ht="15" x14ac:dyDescent="0.25">
      <c r="B47" s="48"/>
      <c r="C47" s="47"/>
      <c r="D47" s="47"/>
      <c r="E47" s="47"/>
      <c r="F47" s="51"/>
      <c r="G47" s="51"/>
      <c r="H47" s="51"/>
      <c r="I47" s="51"/>
    </row>
    <row r="48" spans="1:9" ht="15" x14ac:dyDescent="0.25">
      <c r="B48" s="49" t="s">
        <v>51</v>
      </c>
      <c r="C48" s="49"/>
      <c r="D48" s="47"/>
      <c r="E48" s="47"/>
      <c r="F48" s="52" t="s">
        <v>52</v>
      </c>
      <c r="G48" s="52"/>
      <c r="H48" s="52"/>
      <c r="I48" s="52"/>
    </row>
    <row r="49" spans="2:9" ht="15" x14ac:dyDescent="0.25">
      <c r="B49" s="50" t="s">
        <v>53</v>
      </c>
      <c r="C49" s="50"/>
      <c r="D49" s="47"/>
      <c r="E49" s="47"/>
      <c r="F49" s="53" t="s">
        <v>54</v>
      </c>
      <c r="G49" s="53"/>
      <c r="H49" s="53"/>
      <c r="I49" s="53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C20:G20 C4:G4 I5:I40" numberStoredAsText="1"/>
    <ignoredError sqref="C21:H39 E5:H15 C16:H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MAURA GEORGINA GUERRERO SAUCILLO</cp:lastModifiedBy>
  <cp:lastPrinted>2021-04-25T21:11:08Z</cp:lastPrinted>
  <dcterms:created xsi:type="dcterms:W3CDTF">2012-12-11T20:48:19Z</dcterms:created>
  <dcterms:modified xsi:type="dcterms:W3CDTF">2021-04-25T21:15:05Z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