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6-EAA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D32" i="1"/>
  <c r="D31" i="1"/>
  <c r="G31" i="1" s="1"/>
  <c r="H31" i="1" s="1"/>
  <c r="D30" i="1"/>
  <c r="G30" i="1" s="1"/>
  <c r="H30" i="1" s="1"/>
  <c r="H29" i="1"/>
  <c r="G29" i="1"/>
  <c r="G28" i="1"/>
  <c r="H28" i="1" s="1"/>
  <c r="H27" i="1"/>
  <c r="G27" i="1"/>
  <c r="D27" i="1"/>
  <c r="G26" i="1"/>
  <c r="H26" i="1" s="1"/>
  <c r="D26" i="1"/>
  <c r="D24" i="1" s="1"/>
  <c r="F24" i="1"/>
  <c r="E24" i="1"/>
  <c r="K22" i="1"/>
  <c r="H22" i="1"/>
  <c r="G22" i="1"/>
  <c r="D22" i="1"/>
  <c r="K21" i="1"/>
  <c r="H21" i="1"/>
  <c r="G21" i="1"/>
  <c r="D21" i="1"/>
  <c r="K20" i="1"/>
  <c r="H20" i="1"/>
  <c r="G20" i="1"/>
  <c r="D20" i="1"/>
  <c r="D19" i="1"/>
  <c r="G19" i="1" s="1"/>
  <c r="G18" i="1"/>
  <c r="H18" i="1" s="1"/>
  <c r="G17" i="1"/>
  <c r="H17" i="1" s="1"/>
  <c r="K16" i="1"/>
  <c r="H16" i="1"/>
  <c r="G16" i="1"/>
  <c r="F14" i="1"/>
  <c r="G14" i="1" s="1"/>
  <c r="H14" i="1" s="1"/>
  <c r="E14" i="1"/>
  <c r="D14" i="1"/>
  <c r="G13" i="1"/>
  <c r="E12" i="1"/>
  <c r="K34" i="1" l="1"/>
  <c r="H34" i="1"/>
  <c r="H19" i="1"/>
  <c r="K19" i="1"/>
  <c r="G24" i="1"/>
  <c r="H24" i="1" s="1"/>
  <c r="D12" i="1"/>
  <c r="G12" i="1" s="1"/>
  <c r="H12" i="1" s="1"/>
  <c r="F12" i="1"/>
</calcChain>
</file>

<file path=xl/sharedStrings.xml><?xml version="1.0" encoding="utf-8"?>
<sst xmlns="http://schemas.openxmlformats.org/spreadsheetml/2006/main" count="40" uniqueCount="39">
  <si>
    <t>ESTADO ANALÍTICO DEL ACTIVO</t>
  </si>
  <si>
    <t>Al 30 de Junio de 2020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</si>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</sst>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2do%20trim%202020/Formatos%20Fros%20y%20Pptales%202d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Hoja1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D16">
            <v>42519143.479999997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-81578289.290000007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="80" zoomScaleNormal="80" workbookViewId="0">
      <selection activeCell="H40" sqref="H40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5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339433055.70999998</v>
      </c>
      <c r="E12" s="31">
        <f>+E14+E24</f>
        <v>338677498.93000001</v>
      </c>
      <c r="F12" s="31">
        <f>+F14+F24</f>
        <v>296131696.07999998</v>
      </c>
      <c r="G12" s="31">
        <f>+D12+E12-F12</f>
        <v>381978858.56</v>
      </c>
      <c r="H12" s="31">
        <f>+G12-D12</f>
        <v>42545802.850000024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50152265.600000001</v>
      </c>
      <c r="E14" s="36">
        <f>SUM(E16:E22)</f>
        <v>311536223.61000001</v>
      </c>
      <c r="F14" s="36">
        <f>SUM(F16:F22)</f>
        <v>295112604.50999999</v>
      </c>
      <c r="G14" s="31">
        <f t="shared" si="0"/>
        <v>66575884.700000048</v>
      </c>
      <c r="H14" s="36">
        <f>+G14-D14</f>
        <v>16423619.100000046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40285018.170000002</v>
      </c>
      <c r="E16" s="45">
        <v>232839070.75</v>
      </c>
      <c r="F16" s="45">
        <v>230604945.44</v>
      </c>
      <c r="G16" s="45">
        <f>+D16+E16-F16</f>
        <v>42519143.480000019</v>
      </c>
      <c r="H16" s="45">
        <f>+G16-D16</f>
        <v>2234125.3100000173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0</v>
      </c>
      <c r="E17" s="45">
        <v>73670080.25</v>
      </c>
      <c r="F17" s="45">
        <v>52384779.490000002</v>
      </c>
      <c r="G17" s="45">
        <f t="shared" ref="G17:G22" si="1">+D17+E17-F17</f>
        <v>21285300.759999998</v>
      </c>
      <c r="H17" s="45">
        <f t="shared" ref="H17:H21" si="2">+G17-D17</f>
        <v>21285300.759999998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v>9867247.4299999997</v>
      </c>
      <c r="E18" s="45">
        <v>5027072.6100000003</v>
      </c>
      <c r="F18" s="45">
        <v>12122879.58</v>
      </c>
      <c r="G18" s="45">
        <f t="shared" si="1"/>
        <v>2771440.459999999</v>
      </c>
      <c r="H18" s="45">
        <f t="shared" si="2"/>
        <v>-7095806.9700000007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289280790.10999995</v>
      </c>
      <c r="E24" s="36">
        <f>SUM(E26:E34)</f>
        <v>27141275.32</v>
      </c>
      <c r="F24" s="36">
        <f>SUM(F26:F34)</f>
        <v>1019091.5700000001</v>
      </c>
      <c r="G24" s="36">
        <f>+D24+E24-F24</f>
        <v>315402973.85999995</v>
      </c>
      <c r="H24" s="36">
        <f>+G24-D24</f>
        <v>26122183.75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257024388.91</v>
      </c>
      <c r="E28" s="44">
        <v>23899915.969999999</v>
      </c>
      <c r="F28" s="44">
        <v>385445.57</v>
      </c>
      <c r="G28" s="45">
        <f t="shared" si="3"/>
        <v>280538859.31</v>
      </c>
      <c r="H28" s="45">
        <f t="shared" si="4"/>
        <v>23514470.400000006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113834690.48999999</v>
      </c>
      <c r="E29" s="44">
        <v>3241359.35</v>
      </c>
      <c r="F29" s="44">
        <v>633646</v>
      </c>
      <c r="G29" s="45">
        <f t="shared" si="3"/>
        <v>116442403.83999999</v>
      </c>
      <c r="H29" s="45">
        <f t="shared" si="4"/>
        <v>2607713.349999994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8">
        <v>0</v>
      </c>
      <c r="F30" s="48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-81578289.290000007</v>
      </c>
      <c r="E31" s="48">
        <v>0</v>
      </c>
      <c r="F31" s="48">
        <v>0</v>
      </c>
      <c r="G31" s="45">
        <f t="shared" si="3"/>
        <v>-81578289.290000007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6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7"/>
      <c r="C39" s="58"/>
      <c r="D39" s="59"/>
      <c r="E39" s="59"/>
      <c r="F39" s="6"/>
      <c r="G39" s="60"/>
      <c r="H39" s="58"/>
      <c r="I39" s="59"/>
      <c r="J39" s="59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1"/>
      <c r="C40" s="61"/>
      <c r="D40" s="59"/>
      <c r="E40" s="62"/>
      <c r="F40" s="62"/>
      <c r="G40" s="63"/>
      <c r="I40" s="59"/>
      <c r="J40" s="59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4" t="s">
        <v>34</v>
      </c>
      <c r="C41" s="64"/>
      <c r="D41" s="65"/>
      <c r="E41" s="66" t="s">
        <v>35</v>
      </c>
      <c r="F41" s="66"/>
      <c r="G41" s="67"/>
      <c r="H41" s="67"/>
      <c r="I41" s="68"/>
      <c r="J41" s="6"/>
      <c r="P41" s="6"/>
      <c r="Q41" s="6"/>
    </row>
    <row r="42" spans="1:17" ht="14.1" customHeight="1" x14ac:dyDescent="0.2">
      <c r="A42" s="6"/>
      <c r="B42" s="69" t="s">
        <v>36</v>
      </c>
      <c r="C42" s="69"/>
      <c r="D42" s="70"/>
      <c r="E42" s="71" t="s">
        <v>37</v>
      </c>
      <c r="F42" s="71"/>
      <c r="G42" s="71"/>
      <c r="H42" s="71"/>
      <c r="I42" s="68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  <row r="45" spans="1:17" x14ac:dyDescent="0.2">
      <c r="H45" s="73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ignoredErrors>
    <ignoredError sqref="D19: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2020-07-21T00:18:59Z</dcterms:created>
  <dcterms:modified xsi:type="dcterms:W3CDTF">2020-07-21T00:19:37Z</dcterms:modified>
</cp:coreProperties>
</file>