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4-INFORMACION-CONTABLE\03-EVHP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D28" i="1"/>
  <c r="D27" i="1" s="1"/>
  <c r="F27" i="1" s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16" i="1" l="1"/>
  <c r="C20" i="1"/>
  <c r="C38" i="1" s="1"/>
  <c r="F38" i="1" s="1"/>
  <c r="F28" i="1"/>
  <c r="F20" i="1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<sst xmlns="http://schemas.openxmlformats.org/spreadsheetml/2006/main" count="40" uniqueCount="30">
  <si>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</si>
  <si>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</si>
  <si>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</si>
  <si>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</si>
  <si>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</si>
  <si>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</si>
  <si>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</si>
  <si>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</si>
  <si>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</si>
  <si>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</si>
  <si>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</si>
  <si>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</si>
  <si>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</si>
  <si>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</si>
  <si>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</si>
  <si>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</si>
  <si>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</si>
  <si>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</si>
  <si>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</si>
  <si>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</si>
  <si>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</si>
  <si>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</si>
  <si>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 / Patrimonio Neto de 2019</t>
  </si>
  <si>
    <t>Hacienda Pública / Patrimonio Neto Final 2019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</si>
  <si>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</si>
  <si>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</si>
  <si>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ING. JOSÉ DE JESÚS ROMO GUTIÉRREZ</t>
  </si>
  <si>
    <t>ENCARGADO DE DESPACHO DE RECTORIA</t>
  </si>
  <si>
    <t xml:space="preserve">                       SECRETARIO ADMINISTRATIVO</t>
  </si>
  <si>
    <t>ESTADO DE VARIACIÓN EN LA HACIENDA PÚBLICA
UNIVERSIDAD POLITÉCNICA DE GUANAJUATO
Del 1°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</si>
</sst>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0" xfId="2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top" wrapText="1"/>
    </xf>
    <xf numFmtId="4" fontId="3" fillId="0" borderId="5" xfId="2" applyNumberFormat="1" applyFont="1" applyFill="1" applyBorder="1" applyProtection="1">
      <protection locked="0"/>
    </xf>
    <xf numFmtId="4" fontId="2" fillId="0" borderId="5" xfId="2" applyNumberFormat="1" applyFont="1" applyFill="1" applyBorder="1" applyProtection="1">
      <protection locked="0"/>
    </xf>
    <xf numFmtId="0" fontId="2" fillId="0" borderId="4" xfId="2" applyFont="1" applyFill="1" applyBorder="1" applyAlignment="1">
      <alignment horizontal="left" vertical="top" wrapText="1" indent="1"/>
    </xf>
    <xf numFmtId="4" fontId="2" fillId="0" borderId="5" xfId="2" applyNumberFormat="1" applyFont="1" applyFill="1" applyBorder="1" applyAlignment="1" applyProtection="1">
      <alignment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4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horizontal="right" vertical="top" wrapText="1"/>
      <protection locked="0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/>
    <xf numFmtId="43" fontId="2" fillId="3" borderId="0" xfId="1" applyFont="1" applyFill="1" applyBorder="1" applyAlignment="1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center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 vertical="top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2" name="Conector recto 1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3" name="Conector recto 2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4" name="Conector recto 3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5" name="Conector recto 4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3er%20trim%202020/Formatos%20Fros%20y%20Pptales%203er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50">
          <cell r="I50">
            <v>31444827.609999999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80" zoomScaleNormal="80" workbookViewId="0">
      <selection activeCell="D31" sqref="D31"/>
    </sheetView>
  </sheetViews>
  <sheetFormatPr baseColWidth="10" defaultRowHeight="12.75" x14ac:dyDescent="0.25"/>
  <cols>
    <col min="1" max="1" width="49.5703125" style="4" customWidth="1"/>
    <col min="2" max="2" width="23" style="15" customWidth="1"/>
    <col min="3" max="3" width="24.140625" style="15" customWidth="1"/>
    <col min="4" max="4" width="19.140625" style="15" customWidth="1"/>
    <col min="5" max="5" width="19.5703125" style="15" customWidth="1"/>
    <col min="6" max="6" width="21.42578125" style="15" customWidth="1"/>
    <col min="7" max="7" width="4.28515625" style="1" customWidth="1"/>
    <col min="8" max="8" width="11.42578125" style="1" hidden="1" customWidth="1"/>
    <col min="9" max="10" width="11.42578125" style="1"/>
    <col min="11" max="11" width="14.140625" style="1" customWidth="1"/>
    <col min="12" max="16384" width="11.42578125" style="1"/>
  </cols>
  <sheetData>
    <row r="1" spans="1:6" ht="56.25" customHeight="1" x14ac:dyDescent="0.25">
      <c r="A1" s="23" t="s">
        <v>29</v>
      </c>
      <c r="B1" s="23"/>
      <c r="C1" s="23"/>
      <c r="D1" s="23"/>
      <c r="E1" s="23"/>
      <c r="F1" s="23"/>
    </row>
    <row r="2" spans="1:6" s="4" customFormat="1" ht="50.1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ht="25.5" x14ac:dyDescent="0.2">
      <c r="A4" s="7" t="s">
        <v>6</v>
      </c>
      <c r="B4" s="8">
        <f>+B5+B6+B7</f>
        <v>433513363.73000002</v>
      </c>
      <c r="C4" s="9"/>
      <c r="D4" s="9"/>
      <c r="E4" s="9"/>
      <c r="F4" s="8">
        <f>+B4</f>
        <v>433513363.73000002</v>
      </c>
    </row>
    <row r="5" spans="1:6" x14ac:dyDescent="0.2">
      <c r="A5" s="10" t="s">
        <v>7</v>
      </c>
      <c r="B5" s="9">
        <v>427370042.49000001</v>
      </c>
      <c r="C5" s="9"/>
      <c r="D5" s="9"/>
      <c r="E5" s="9"/>
      <c r="F5" s="9">
        <f>+B5</f>
        <v>427370042.49000001</v>
      </c>
    </row>
    <row r="6" spans="1:6" x14ac:dyDescent="0.2">
      <c r="A6" s="10" t="s">
        <v>8</v>
      </c>
      <c r="B6" s="9">
        <v>6143321.2400000002</v>
      </c>
      <c r="C6" s="9"/>
      <c r="D6" s="9"/>
      <c r="E6" s="9"/>
      <c r="F6" s="9">
        <f>+B6</f>
        <v>6143321.2400000002</v>
      </c>
    </row>
    <row r="7" spans="1:6" x14ac:dyDescent="0.2">
      <c r="A7" s="10" t="s">
        <v>9</v>
      </c>
      <c r="B7" s="9">
        <v>0</v>
      </c>
      <c r="C7" s="9"/>
      <c r="D7" s="9"/>
      <c r="E7" s="9"/>
      <c r="F7" s="9">
        <f>+B7</f>
        <v>0</v>
      </c>
    </row>
    <row r="8" spans="1:6" ht="9" customHeight="1" x14ac:dyDescent="0.2">
      <c r="A8" s="10"/>
      <c r="B8" s="9"/>
      <c r="C8" s="9"/>
      <c r="D8" s="9"/>
      <c r="E8" s="9"/>
      <c r="F8" s="9"/>
    </row>
    <row r="9" spans="1:6" x14ac:dyDescent="0.2">
      <c r="A9" s="7" t="s">
        <v>10</v>
      </c>
      <c r="B9" s="9"/>
      <c r="C9" s="8">
        <f>+C11+C12+C13+C14</f>
        <v>-102304403.65000001</v>
      </c>
      <c r="D9" s="8">
        <f>+D10</f>
        <v>-495091.14</v>
      </c>
      <c r="E9" s="9"/>
      <c r="F9" s="8">
        <f>+C9+D9</f>
        <v>-102799494.79000001</v>
      </c>
    </row>
    <row r="10" spans="1:6" x14ac:dyDescent="0.2">
      <c r="A10" s="10" t="s">
        <v>11</v>
      </c>
      <c r="B10" s="9"/>
      <c r="C10" s="9"/>
      <c r="D10" s="9">
        <v>-495091.14</v>
      </c>
      <c r="E10" s="9"/>
      <c r="F10" s="9">
        <f>+D10</f>
        <v>-495091.14</v>
      </c>
    </row>
    <row r="11" spans="1:6" x14ac:dyDescent="0.2">
      <c r="A11" s="10" t="s">
        <v>12</v>
      </c>
      <c r="B11" s="9"/>
      <c r="C11" s="9">
        <v>-102803095.84</v>
      </c>
      <c r="D11" s="9"/>
      <c r="E11" s="9"/>
      <c r="F11" s="9">
        <f>+C11</f>
        <v>-102803095.84</v>
      </c>
    </row>
    <row r="12" spans="1:6" x14ac:dyDescent="0.2">
      <c r="A12" s="10" t="s">
        <v>13</v>
      </c>
      <c r="B12" s="9"/>
      <c r="C12" s="9">
        <v>0</v>
      </c>
      <c r="D12" s="9"/>
      <c r="E12" s="9"/>
      <c r="F12" s="9">
        <f t="shared" ref="F12:F14" si="0">+C12</f>
        <v>0</v>
      </c>
    </row>
    <row r="13" spans="1:6" x14ac:dyDescent="0.2">
      <c r="A13" s="10" t="s">
        <v>14</v>
      </c>
      <c r="B13" s="9"/>
      <c r="C13" s="9">
        <v>498692.19</v>
      </c>
      <c r="D13" s="9"/>
      <c r="E13" s="9"/>
      <c r="F13" s="9">
        <f t="shared" si="0"/>
        <v>498692.19</v>
      </c>
    </row>
    <row r="14" spans="1:6" x14ac:dyDescent="0.2">
      <c r="A14" s="10" t="s">
        <v>15</v>
      </c>
      <c r="B14" s="9"/>
      <c r="C14" s="9">
        <v>0</v>
      </c>
      <c r="D14" s="9"/>
      <c r="E14" s="9"/>
      <c r="F14" s="9">
        <f t="shared" si="0"/>
        <v>0</v>
      </c>
    </row>
    <row r="15" spans="1:6" ht="9" customHeight="1" x14ac:dyDescent="0.2">
      <c r="A15" s="10"/>
      <c r="B15" s="9"/>
      <c r="C15" s="9"/>
      <c r="D15" s="9"/>
      <c r="E15" s="9"/>
      <c r="F15" s="9"/>
    </row>
    <row r="16" spans="1:6" ht="25.5" x14ac:dyDescent="0.2">
      <c r="A16" s="7" t="s">
        <v>16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17</v>
      </c>
      <c r="B17" s="9"/>
      <c r="C17" s="9"/>
      <c r="D17" s="9"/>
      <c r="E17" s="9">
        <v>0</v>
      </c>
      <c r="F17" s="9">
        <f>+E17</f>
        <v>0</v>
      </c>
    </row>
    <row r="18" spans="1:6" x14ac:dyDescent="0.2">
      <c r="A18" s="10" t="s">
        <v>18</v>
      </c>
      <c r="B18" s="9"/>
      <c r="C18" s="9"/>
      <c r="D18" s="9"/>
      <c r="E18" s="9">
        <v>0</v>
      </c>
      <c r="F18" s="9">
        <f>+E18</f>
        <v>0</v>
      </c>
    </row>
    <row r="19" spans="1:6" ht="9" customHeight="1" x14ac:dyDescent="0.2">
      <c r="A19" s="10"/>
      <c r="B19" s="9"/>
      <c r="C19" s="9"/>
      <c r="D19" s="9"/>
      <c r="E19" s="9"/>
      <c r="F19" s="9"/>
    </row>
    <row r="20" spans="1:6" x14ac:dyDescent="0.2">
      <c r="A20" s="7" t="s">
        <v>19</v>
      </c>
      <c r="B20" s="8">
        <f>+B4</f>
        <v>433513363.73000002</v>
      </c>
      <c r="C20" s="8">
        <f>+C9</f>
        <v>-102304403.65000001</v>
      </c>
      <c r="D20" s="8">
        <f>+D9</f>
        <v>-495091.14</v>
      </c>
      <c r="E20" s="8">
        <f>+E16</f>
        <v>0</v>
      </c>
      <c r="F20" s="8">
        <f>+B20+C20+D20+E20</f>
        <v>330713868.94000006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5.5" x14ac:dyDescent="0.2">
      <c r="A22" s="7" t="s">
        <v>20</v>
      </c>
      <c r="B22" s="8">
        <f>+B23+B24+B25</f>
        <v>1225500</v>
      </c>
      <c r="C22" s="9"/>
      <c r="D22" s="9"/>
      <c r="E22" s="8"/>
      <c r="F22" s="8">
        <f>+B22</f>
        <v>1225500</v>
      </c>
    </row>
    <row r="23" spans="1:6" x14ac:dyDescent="0.2">
      <c r="A23" s="10" t="s">
        <v>7</v>
      </c>
      <c r="B23" s="9">
        <v>1225500</v>
      </c>
      <c r="C23" s="9"/>
      <c r="D23" s="9"/>
      <c r="E23" s="9"/>
      <c r="F23" s="9">
        <f>+B23</f>
        <v>1225500</v>
      </c>
    </row>
    <row r="24" spans="1:6" x14ac:dyDescent="0.2">
      <c r="A24" s="10" t="s">
        <v>8</v>
      </c>
      <c r="B24" s="9">
        <v>0</v>
      </c>
      <c r="C24" s="9"/>
      <c r="D24" s="9"/>
      <c r="E24" s="9"/>
      <c r="F24" s="9">
        <f t="shared" ref="F24:F25" si="1">+B24</f>
        <v>0</v>
      </c>
    </row>
    <row r="25" spans="1:6" x14ac:dyDescent="0.2">
      <c r="A25" s="10" t="s">
        <v>9</v>
      </c>
      <c r="B25" s="9">
        <v>0</v>
      </c>
      <c r="C25" s="9"/>
      <c r="D25" s="9"/>
      <c r="E25" s="9"/>
      <c r="F25" s="9">
        <f t="shared" si="1"/>
        <v>0</v>
      </c>
    </row>
    <row r="26" spans="1:6" ht="9" customHeight="1" x14ac:dyDescent="0.2">
      <c r="A26" s="10"/>
      <c r="B26" s="9"/>
      <c r="C26" s="9"/>
      <c r="D26" s="9"/>
      <c r="E26" s="9"/>
      <c r="F26" s="9"/>
    </row>
    <row r="27" spans="1:6" ht="25.5" x14ac:dyDescent="0.2">
      <c r="A27" s="7" t="s">
        <v>21</v>
      </c>
      <c r="B27" s="9"/>
      <c r="C27" s="8">
        <f>+C29</f>
        <v>-5719708.6299999999</v>
      </c>
      <c r="D27" s="8">
        <f>+D28+D29+D30+D31+D32</f>
        <v>31939918.75</v>
      </c>
      <c r="E27" s="8"/>
      <c r="F27" s="8">
        <f>+C27+D27</f>
        <v>26220210.120000001</v>
      </c>
    </row>
    <row r="28" spans="1:6" x14ac:dyDescent="0.2">
      <c r="A28" s="10" t="s">
        <v>11</v>
      </c>
      <c r="B28" s="9"/>
      <c r="C28" s="9"/>
      <c r="D28" s="9">
        <f>+[1]ESF!I50</f>
        <v>31444827.609999999</v>
      </c>
      <c r="E28" s="9"/>
      <c r="F28" s="9">
        <f>+D28</f>
        <v>31444827.609999999</v>
      </c>
    </row>
    <row r="29" spans="1:6" x14ac:dyDescent="0.2">
      <c r="A29" s="10" t="s">
        <v>12</v>
      </c>
      <c r="B29" s="9"/>
      <c r="C29" s="11">
        <v>-5719708.6299999999</v>
      </c>
      <c r="D29" s="9">
        <v>495091.14</v>
      </c>
      <c r="E29" s="9"/>
      <c r="F29" s="9">
        <f>+C29+D29</f>
        <v>-5224617.49</v>
      </c>
    </row>
    <row r="30" spans="1:6" x14ac:dyDescent="0.2">
      <c r="A30" s="10" t="s">
        <v>13</v>
      </c>
      <c r="B30" s="9"/>
      <c r="C30" s="11"/>
      <c r="D30" s="11">
        <v>0</v>
      </c>
      <c r="E30" s="11"/>
      <c r="F30" s="9">
        <f>+D30</f>
        <v>0</v>
      </c>
    </row>
    <row r="31" spans="1:6" x14ac:dyDescent="0.2">
      <c r="A31" s="10" t="s">
        <v>14</v>
      </c>
      <c r="B31" s="9"/>
      <c r="C31" s="11"/>
      <c r="D31" s="11">
        <v>0</v>
      </c>
      <c r="E31" s="11"/>
      <c r="F31" s="9">
        <f>+D31</f>
        <v>0</v>
      </c>
    </row>
    <row r="32" spans="1:6" x14ac:dyDescent="0.2">
      <c r="A32" s="10" t="s">
        <v>15</v>
      </c>
      <c r="B32" s="9"/>
      <c r="C32" s="11"/>
      <c r="D32" s="11">
        <v>0</v>
      </c>
      <c r="E32" s="11"/>
      <c r="F32" s="9">
        <f>+D32</f>
        <v>0</v>
      </c>
    </row>
    <row r="33" spans="1:11" ht="9" customHeight="1" x14ac:dyDescent="0.2">
      <c r="A33" s="10"/>
      <c r="B33" s="9"/>
      <c r="C33" s="11"/>
      <c r="D33" s="11"/>
      <c r="E33" s="11"/>
      <c r="F33" s="9"/>
    </row>
    <row r="34" spans="1:11" ht="38.25" x14ac:dyDescent="0.2">
      <c r="A34" s="12" t="s">
        <v>22</v>
      </c>
      <c r="B34" s="9"/>
      <c r="C34" s="9"/>
      <c r="D34" s="9"/>
      <c r="E34" s="8">
        <f>+E35+E36</f>
        <v>0</v>
      </c>
      <c r="F34" s="8">
        <f>+E34</f>
        <v>0</v>
      </c>
    </row>
    <row r="35" spans="1:11" x14ac:dyDescent="0.2">
      <c r="A35" s="10" t="s">
        <v>17</v>
      </c>
      <c r="B35" s="9"/>
      <c r="C35" s="9"/>
      <c r="D35" s="9"/>
      <c r="E35" s="9">
        <v>0</v>
      </c>
      <c r="F35" s="9">
        <f>+E35</f>
        <v>0</v>
      </c>
    </row>
    <row r="36" spans="1:11" x14ac:dyDescent="0.2">
      <c r="A36" s="10" t="s">
        <v>18</v>
      </c>
      <c r="B36" s="9"/>
      <c r="C36" s="9"/>
      <c r="D36" s="9"/>
      <c r="E36" s="9">
        <v>0</v>
      </c>
      <c r="F36" s="9">
        <f>+E36</f>
        <v>0</v>
      </c>
    </row>
    <row r="37" spans="1:11" ht="9" customHeight="1" x14ac:dyDescent="0.2">
      <c r="A37" s="10"/>
      <c r="B37" s="9"/>
      <c r="C37" s="11"/>
      <c r="D37" s="11"/>
      <c r="E37" s="9"/>
      <c r="F37" s="9"/>
    </row>
    <row r="38" spans="1:11" ht="20.100000000000001" customHeight="1" x14ac:dyDescent="0.25">
      <c r="A38" s="13" t="s">
        <v>23</v>
      </c>
      <c r="B38" s="14">
        <f>+B20+B22</f>
        <v>434738863.73000002</v>
      </c>
      <c r="C38" s="14">
        <f>+C20+C27</f>
        <v>-108024112.28</v>
      </c>
      <c r="D38" s="14">
        <f>+D20+D27</f>
        <v>31444827.609999999</v>
      </c>
      <c r="E38" s="14">
        <f>+E20+E34</f>
        <v>0</v>
      </c>
      <c r="F38" s="14">
        <f>+B38+C38+D38+E38</f>
        <v>358159579.06000006</v>
      </c>
      <c r="K38" s="15"/>
    </row>
    <row r="40" spans="1:11" x14ac:dyDescent="0.25">
      <c r="A40" s="24" t="s">
        <v>24</v>
      </c>
      <c r="B40" s="24"/>
      <c r="C40" s="24"/>
      <c r="D40" s="24"/>
      <c r="E40" s="24"/>
      <c r="F40" s="24"/>
      <c r="G40" s="24"/>
      <c r="H40" s="24"/>
    </row>
    <row r="41" spans="1:11" x14ac:dyDescent="0.25">
      <c r="A41" s="16"/>
      <c r="B41" s="16"/>
      <c r="C41" s="16"/>
      <c r="D41" s="16"/>
      <c r="E41" s="16"/>
      <c r="F41" s="16"/>
      <c r="G41" s="16"/>
      <c r="H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6"/>
    </row>
    <row r="46" spans="1:11" x14ac:dyDescent="0.25">
      <c r="A46" s="17"/>
      <c r="B46" s="18"/>
    </row>
    <row r="47" spans="1:11" x14ac:dyDescent="0.2">
      <c r="A47" s="25" t="s">
        <v>25</v>
      </c>
      <c r="B47" s="25"/>
      <c r="D47" s="15" t="s">
        <v>26</v>
      </c>
    </row>
    <row r="48" spans="1:11" x14ac:dyDescent="0.25">
      <c r="A48" s="21" t="s">
        <v>27</v>
      </c>
      <c r="B48" s="21"/>
      <c r="D48" s="15" t="s">
        <v>28</v>
      </c>
    </row>
    <row r="49" spans="1:13" x14ac:dyDescent="0.2">
      <c r="A49" s="25"/>
      <c r="B49" s="25"/>
      <c r="E49" s="19"/>
      <c r="F49" s="19"/>
      <c r="J49" s="26"/>
      <c r="K49" s="26"/>
      <c r="L49" s="26"/>
      <c r="M49" s="26"/>
    </row>
    <row r="50" spans="1:13" x14ac:dyDescent="0.2">
      <c r="A50" s="21"/>
      <c r="B50" s="21"/>
      <c r="E50" s="22"/>
      <c r="F50" s="22"/>
      <c r="J50" s="20"/>
      <c r="K50" s="20"/>
    </row>
  </sheetData>
  <mergeCells count="8">
    <mergeCell ref="J49:M49"/>
    <mergeCell ref="A50:B50"/>
    <mergeCell ref="E50:F50"/>
    <mergeCell ref="A1:F1"/>
    <mergeCell ref="A40:H40"/>
    <mergeCell ref="A47:B47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4:F27 B4:B22 C9:D38 E16:E38 F29:F38 B38" unlockedFormula="1"/>
    <ignoredError sqref="F2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2020-07-21T00:13:15Z</dcterms:created>
  <dcterms:modified xsi:type="dcterms:W3CDTF">2020-10-16T06:42:04Z</dcterms:modified>
</cp:coreProperties>
</file>