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portes publicar en pagina 10.11.2020\EGRESOS ANUAL 2020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Egr'!$A$2:$O$89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9" i="1" l="1"/>
  <c r="C10" i="1"/>
  <c r="E88" i="1"/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I9" i="1" l="1"/>
  <c r="N9" i="1"/>
  <c r="M9" i="1"/>
  <c r="O9" i="1"/>
  <c r="L9" i="1"/>
  <c r="K9" i="1"/>
  <c r="J9" i="1"/>
  <c r="H9" i="1"/>
  <c r="F9" i="1"/>
  <c r="E9" i="1"/>
  <c r="D9" i="1"/>
  <c r="C28" i="1"/>
  <c r="C38" i="1"/>
  <c r="C48" i="1"/>
  <c r="C58" i="1"/>
  <c r="C62" i="1"/>
  <c r="C71" i="1"/>
  <c r="C75" i="1"/>
  <c r="C18" i="1"/>
  <c r="G9" i="1"/>
</calcChain>
</file>

<file path=xl/sharedStrings.xml><?xml version="1.0" encoding="utf-8"?>
<sst xmlns="http://schemas.openxmlformats.org/spreadsheetml/2006/main" count="97" uniqueCount="97">
  <si>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</si>
  <si>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</si>
  <si>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</si>
  <si>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</si>
  <si>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</si>
  <si>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</si>
  <si>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</si>
  <si>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</si>
  <si>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</si>
  <si>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</si>
  <si>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</si>
  <si>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</si>
  <si>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</si>
  <si>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</si>
  <si>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</si>
  <si>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</si>
  <si>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</si>
  <si>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</si>
  <si>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</si>
  <si>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</si>
  <si>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</si>
  <si>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</si>
  <si>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</si>
  <si>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</si>
  <si>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</si>
  <si>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</si>
  <si>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</si>
  <si>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</si>
  <si>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</si>
  <si>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</si>
  <si>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</si>
  <si>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</si>
  <si>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</si>
  <si>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</si>
  <si>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</si>
  <si>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</si>
  <si>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</si>
  <si>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</si>
  <si>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</si>
  <si>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</si>
  <si>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</si>
  <si>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</si>
  <si>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</si>
  <si>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</si>
  <si>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</si>
  <si>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</si>
  <si>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</si>
  <si>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</si>
  <si>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</si>
  <si>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</si>
  <si>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</si>
  <si>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</si>
  <si>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</si>
  <si>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</si>
  <si>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</si>
  <si>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</si>
  <si>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</si>
  <si>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</si>
  <si>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</si>
  <si>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</si>
  <si>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</si>
  <si>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</si>
  <si>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</si>
  <si>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</si>
  <si>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</si>
  <si>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</si>
  <si>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</si>
  <si>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</si>
  <si>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</si>
  <si>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</si>
  <si>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</si>
  <si>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</si>
  <si>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</si>
  <si>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</si>
  <si>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</si>
  <si>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</si>
  <si>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</si>
  <si>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</si>
  <si>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</si>
  <si>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</si>
  <si>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</si>
  <si>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</si>
  <si>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</si>
  <si>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</si>
  <si>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</si>
  <si>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</si>
  <si>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</si>
  <si>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</si>
  <si>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</si>
  <si>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</si>
  <si>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2020</t>
  </si>
  <si>
    <t>UNIVERSIDAD POLITÉCNICA DE GUANAJUATO</t>
  </si>
  <si>
    <t>Bajo protesta de decir verdad declaramos que los Estados Financieros y sus Notas son razonablemente correctos y responsabilidad del emisor</t>
  </si>
  <si>
    <t>MTRO. HUGO GARCÍA VARGAS</t>
  </si>
  <si>
    <t>RECTOR</t>
  </si>
  <si>
    <t>ING. JOSÉ DE JESÚS ROMO GUTIÉRREZ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</si>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</sst>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showGridLines="0" tabSelected="1" zoomScale="70" zoomScaleNormal="70" workbookViewId="0">
      <selection activeCell="C102" sqref="C102:C106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-81936992.920000017</v>
      </c>
      <c r="D9" s="8">
        <f>+D10+D18+D28+D38+D48+D58+D62+D71+D75</f>
        <v>-20218696.219999999</v>
      </c>
      <c r="E9" s="8">
        <f t="shared" ref="E9:O9" si="0">+E10+E18+E28+E38+E48+E58+E62+E71+E75</f>
        <v>-15852797.289999999</v>
      </c>
      <c r="F9" s="8">
        <f t="shared" si="0"/>
        <v>-15405395.629999999</v>
      </c>
      <c r="G9" s="8">
        <f t="shared" si="0"/>
        <v>-8769072.6600000001</v>
      </c>
      <c r="H9" s="8">
        <f t="shared" si="0"/>
        <v>-6571921.6299999999</v>
      </c>
      <c r="I9" s="8">
        <f t="shared" si="0"/>
        <v>-6106525.6400000006</v>
      </c>
      <c r="J9" s="8">
        <f t="shared" si="0"/>
        <v>-1614750.62</v>
      </c>
      <c r="K9" s="8">
        <f t="shared" si="0"/>
        <v>-2098524.62</v>
      </c>
      <c r="L9" s="8">
        <f t="shared" si="0"/>
        <v>-1614750.62</v>
      </c>
      <c r="M9" s="8">
        <f t="shared" si="0"/>
        <v>-1969804.62</v>
      </c>
      <c r="N9" s="8">
        <f t="shared" si="0"/>
        <v>-1714753.37</v>
      </c>
      <c r="O9" s="9">
        <f t="shared" si="0"/>
        <v>0</v>
      </c>
      <c r="P9" s="2"/>
    </row>
    <row r="10" spans="1:16" x14ac:dyDescent="0.2">
      <c r="A10" s="25" t="s">
        <v>14</v>
      </c>
      <c r="B10" s="26"/>
      <c r="C10" s="8">
        <f>+D10+E10+F10+G10+H10+I10+J10+K10+L10+M10+N10+O10</f>
        <v>-55974588.329999991</v>
      </c>
      <c r="D10" s="11">
        <f>SUM(D11:D17)</f>
        <v>-18696623.259999998</v>
      </c>
      <c r="E10" s="11">
        <f t="shared" ref="E10:O10" si="1">SUM(E11:E17)</f>
        <v>-12500826.42</v>
      </c>
      <c r="F10" s="11">
        <f t="shared" si="1"/>
        <v>-12573837.629999999</v>
      </c>
      <c r="G10" s="11">
        <f t="shared" si="1"/>
        <v>-5446044.6600000001</v>
      </c>
      <c r="H10" s="11">
        <f t="shared" si="1"/>
        <v>-3748697.63</v>
      </c>
      <c r="I10" s="11">
        <f t="shared" si="1"/>
        <v>-2298485.63</v>
      </c>
      <c r="J10" s="11">
        <f t="shared" si="1"/>
        <v>-142014.62</v>
      </c>
      <c r="K10" s="11">
        <f t="shared" si="1"/>
        <v>-142014.62</v>
      </c>
      <c r="L10" s="11">
        <f t="shared" si="1"/>
        <v>-142014.62</v>
      </c>
      <c r="M10" s="11">
        <f t="shared" si="1"/>
        <v>-142014.62</v>
      </c>
      <c r="N10" s="11">
        <f t="shared" si="1"/>
        <v>-142014.62</v>
      </c>
      <c r="O10" s="12">
        <f t="shared" si="1"/>
        <v>0</v>
      </c>
      <c r="P10" s="2"/>
    </row>
    <row r="11" spans="1:16" x14ac:dyDescent="0.2">
      <c r="A11" s="23">
        <v>1100</v>
      </c>
      <c r="B11" s="3" t="s">
        <v>15</v>
      </c>
      <c r="C11" s="10">
        <f t="shared" ref="C10:C74" si="2">+D11+E11+F11+G11+H11+I11+J11+K11+L11+M11+N11+O11</f>
        <v>-25682554.710000001</v>
      </c>
      <c r="D11" s="1">
        <v>-9887363.9199999999</v>
      </c>
      <c r="E11" s="1">
        <v>-5535304.79</v>
      </c>
      <c r="F11" s="1">
        <v>-5534315</v>
      </c>
      <c r="G11" s="1">
        <v>-2656938</v>
      </c>
      <c r="H11" s="1">
        <v>-1534313</v>
      </c>
      <c r="I11" s="1">
        <v>-534320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4">
        <v>0</v>
      </c>
      <c r="P11" s="2"/>
    </row>
    <row r="12" spans="1:16" x14ac:dyDescent="0.2">
      <c r="A12" s="23">
        <v>1200</v>
      </c>
      <c r="B12" s="3" t="s">
        <v>16</v>
      </c>
      <c r="C12" s="10">
        <f t="shared" si="2"/>
        <v>-10839808.679999998</v>
      </c>
      <c r="D12" s="1">
        <v>-3304520.1</v>
      </c>
      <c r="E12" s="1">
        <v>-3172175.63</v>
      </c>
      <c r="F12" s="1">
        <v>-3172175.63</v>
      </c>
      <c r="G12" s="1">
        <v>-196834.96</v>
      </c>
      <c r="H12" s="1">
        <v>-142014.63</v>
      </c>
      <c r="I12" s="1">
        <v>-142014.63</v>
      </c>
      <c r="J12" s="1">
        <v>-142014.62</v>
      </c>
      <c r="K12" s="1">
        <v>-142014.62</v>
      </c>
      <c r="L12" s="1">
        <v>-142014.62</v>
      </c>
      <c r="M12" s="1">
        <v>-142014.62</v>
      </c>
      <c r="N12" s="1">
        <v>-142014.62</v>
      </c>
      <c r="O12" s="4">
        <v>0</v>
      </c>
      <c r="P12" s="2"/>
    </row>
    <row r="13" spans="1:16" x14ac:dyDescent="0.2">
      <c r="A13" s="23">
        <v>1300</v>
      </c>
      <c r="B13" s="3" t="s">
        <v>17</v>
      </c>
      <c r="C13" s="10">
        <f t="shared" si="2"/>
        <v>-4605572.9000000004</v>
      </c>
      <c r="D13" s="1">
        <v>-1046045.9</v>
      </c>
      <c r="E13" s="1">
        <v>-911903</v>
      </c>
      <c r="F13" s="1">
        <v>-911904</v>
      </c>
      <c r="G13" s="1">
        <v>-631904</v>
      </c>
      <c r="H13" s="1">
        <v>-551904</v>
      </c>
      <c r="I13" s="1">
        <v>-551912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4">
        <v>0</v>
      </c>
      <c r="P13" s="2"/>
    </row>
    <row r="14" spans="1:16" x14ac:dyDescent="0.2">
      <c r="A14" s="23">
        <v>1400</v>
      </c>
      <c r="B14" s="3" t="s">
        <v>18</v>
      </c>
      <c r="C14" s="10">
        <f t="shared" si="2"/>
        <v>-6128366.0999999996</v>
      </c>
      <c r="D14" s="1">
        <v>-1412431.1</v>
      </c>
      <c r="E14" s="1">
        <v>-1193935</v>
      </c>
      <c r="F14" s="1">
        <v>-1287935</v>
      </c>
      <c r="G14" s="1">
        <v>-926617</v>
      </c>
      <c r="H14" s="1">
        <v>-653856</v>
      </c>
      <c r="I14" s="1">
        <v>-653592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4">
        <v>0</v>
      </c>
      <c r="P14" s="2"/>
    </row>
    <row r="15" spans="1:16" x14ac:dyDescent="0.2">
      <c r="A15" s="23">
        <v>1500</v>
      </c>
      <c r="B15" s="3" t="s">
        <v>19</v>
      </c>
      <c r="C15" s="10">
        <f t="shared" si="2"/>
        <v>-8666785.9400000013</v>
      </c>
      <c r="D15" s="1">
        <v>-3039762.24</v>
      </c>
      <c r="E15" s="1">
        <v>-1662508</v>
      </c>
      <c r="F15" s="1">
        <v>-1662508</v>
      </c>
      <c r="G15" s="1">
        <v>-1028750.7</v>
      </c>
      <c r="H15" s="1">
        <v>-861610</v>
      </c>
      <c r="I15" s="1">
        <v>-411647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4">
        <v>0</v>
      </c>
      <c r="P15" s="2"/>
    </row>
    <row r="16" spans="1:16" x14ac:dyDescent="0.2">
      <c r="A16" s="23">
        <v>1600</v>
      </c>
      <c r="B16" s="3" t="s">
        <v>20</v>
      </c>
      <c r="C16" s="10">
        <f t="shared" si="2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2"/>
        <v>-51500</v>
      </c>
      <c r="D17" s="1">
        <v>-6500</v>
      </c>
      <c r="E17" s="1">
        <v>-25000</v>
      </c>
      <c r="F17" s="1">
        <v>-5000</v>
      </c>
      <c r="G17" s="1">
        <v>-5000</v>
      </c>
      <c r="H17" s="1">
        <v>-5000</v>
      </c>
      <c r="I17" s="1">
        <v>-5000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0</v>
      </c>
      <c r="P17" s="2"/>
    </row>
    <row r="18" spans="1:16" x14ac:dyDescent="0.2">
      <c r="A18" s="25" t="s">
        <v>22</v>
      </c>
      <c r="B18" s="26"/>
      <c r="C18" s="8">
        <f t="shared" si="2"/>
        <v>-4573080</v>
      </c>
      <c r="D18" s="11">
        <f>SUM(D19:D27)</f>
        <v>-200528</v>
      </c>
      <c r="E18" s="11">
        <f t="shared" ref="E18:O18" si="3">SUM(E19:E27)</f>
        <v>-584448</v>
      </c>
      <c r="F18" s="11">
        <f t="shared" si="3"/>
        <v>-479328</v>
      </c>
      <c r="G18" s="11">
        <f t="shared" si="3"/>
        <v>-584448</v>
      </c>
      <c r="H18" s="11">
        <f t="shared" si="3"/>
        <v>-479328</v>
      </c>
      <c r="I18" s="11">
        <f t="shared" si="3"/>
        <v>-684480</v>
      </c>
      <c r="J18" s="11">
        <f t="shared" si="3"/>
        <v>-278800</v>
      </c>
      <c r="K18" s="11">
        <f t="shared" si="3"/>
        <v>-383920</v>
      </c>
      <c r="L18" s="11">
        <f t="shared" si="3"/>
        <v>-278800</v>
      </c>
      <c r="M18" s="11">
        <f t="shared" si="3"/>
        <v>-340200</v>
      </c>
      <c r="N18" s="11">
        <f t="shared" si="3"/>
        <v>-278800</v>
      </c>
      <c r="O18" s="12">
        <f t="shared" si="3"/>
        <v>0</v>
      </c>
      <c r="P18" s="2"/>
    </row>
    <row r="19" spans="1:16" x14ac:dyDescent="0.2">
      <c r="A19" s="23">
        <v>2100</v>
      </c>
      <c r="B19" s="3" t="s">
        <v>23</v>
      </c>
      <c r="C19" s="10">
        <f t="shared" si="2"/>
        <v>-1985000</v>
      </c>
      <c r="D19" s="1">
        <v>-47499</v>
      </c>
      <c r="E19" s="1">
        <v>-237499</v>
      </c>
      <c r="F19" s="1">
        <v>-177499</v>
      </c>
      <c r="G19" s="1">
        <v>-237499</v>
      </c>
      <c r="H19" s="1">
        <v>-177499</v>
      </c>
      <c r="I19" s="1">
        <v>-337505</v>
      </c>
      <c r="J19" s="1">
        <v>-130000</v>
      </c>
      <c r="K19" s="1">
        <v>-190000</v>
      </c>
      <c r="L19" s="1">
        <v>-130000</v>
      </c>
      <c r="M19" s="1">
        <v>-190000</v>
      </c>
      <c r="N19" s="1">
        <v>-130000</v>
      </c>
      <c r="O19" s="4">
        <v>0</v>
      </c>
      <c r="P19" s="2"/>
    </row>
    <row r="20" spans="1:16" x14ac:dyDescent="0.2">
      <c r="A20" s="23">
        <v>2200</v>
      </c>
      <c r="B20" s="3" t="s">
        <v>24</v>
      </c>
      <c r="C20" s="10">
        <f t="shared" si="2"/>
        <v>-200000</v>
      </c>
      <c r="D20" s="1">
        <v>-16666</v>
      </c>
      <c r="E20" s="1">
        <v>-26666</v>
      </c>
      <c r="F20" s="1">
        <v>-26666</v>
      </c>
      <c r="G20" s="1">
        <v>-26666</v>
      </c>
      <c r="H20" s="1">
        <v>-26666</v>
      </c>
      <c r="I20" s="1">
        <v>-26670</v>
      </c>
      <c r="J20" s="1">
        <v>-10000</v>
      </c>
      <c r="K20" s="1">
        <v>-10000</v>
      </c>
      <c r="L20" s="1">
        <v>-10000</v>
      </c>
      <c r="M20" s="1">
        <v>-10000</v>
      </c>
      <c r="N20" s="1">
        <v>-10000</v>
      </c>
      <c r="O20" s="4">
        <v>0</v>
      </c>
      <c r="P20" s="2"/>
    </row>
    <row r="21" spans="1:16" x14ac:dyDescent="0.2">
      <c r="A21" s="23">
        <v>2300</v>
      </c>
      <c r="B21" s="3" t="s">
        <v>25</v>
      </c>
      <c r="C21" s="10">
        <f t="shared" si="2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2"/>
        <v>-493680</v>
      </c>
      <c r="D22" s="1">
        <v>-28532</v>
      </c>
      <c r="E22" s="1">
        <v>-86652</v>
      </c>
      <c r="F22" s="1">
        <v>-43532</v>
      </c>
      <c r="G22" s="1">
        <v>-86652</v>
      </c>
      <c r="H22" s="1">
        <v>-43532</v>
      </c>
      <c r="I22" s="1">
        <v>-86660</v>
      </c>
      <c r="J22" s="1">
        <v>-15000</v>
      </c>
      <c r="K22" s="1">
        <v>-58120</v>
      </c>
      <c r="L22" s="1">
        <v>-15000</v>
      </c>
      <c r="M22" s="1">
        <v>-15000</v>
      </c>
      <c r="N22" s="1">
        <v>-15000</v>
      </c>
      <c r="O22" s="4">
        <v>0</v>
      </c>
      <c r="P22" s="2"/>
    </row>
    <row r="23" spans="1:16" x14ac:dyDescent="0.2">
      <c r="A23" s="23">
        <v>2500</v>
      </c>
      <c r="B23" s="3" t="s">
        <v>27</v>
      </c>
      <c r="C23" s="10">
        <f t="shared" si="2"/>
        <v>-382400</v>
      </c>
      <c r="D23" s="1">
        <v>-8333</v>
      </c>
      <c r="E23" s="1">
        <v>-42633</v>
      </c>
      <c r="F23" s="1">
        <v>-40633</v>
      </c>
      <c r="G23" s="1">
        <v>-42633</v>
      </c>
      <c r="H23" s="1">
        <v>-40633</v>
      </c>
      <c r="I23" s="1">
        <v>-42635</v>
      </c>
      <c r="J23" s="1">
        <v>-32300</v>
      </c>
      <c r="K23" s="1">
        <v>-34300</v>
      </c>
      <c r="L23" s="1">
        <v>-32300</v>
      </c>
      <c r="M23" s="1">
        <v>-33700</v>
      </c>
      <c r="N23" s="1">
        <v>-32300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2"/>
        <v>-840000</v>
      </c>
      <c r="D24" s="1">
        <v>-65000</v>
      </c>
      <c r="E24" s="1">
        <v>-110000</v>
      </c>
      <c r="F24" s="1">
        <v>-110000</v>
      </c>
      <c r="G24" s="1">
        <v>-110000</v>
      </c>
      <c r="H24" s="1">
        <v>-110000</v>
      </c>
      <c r="I24" s="1">
        <v>-110000</v>
      </c>
      <c r="J24" s="1">
        <v>-45000</v>
      </c>
      <c r="K24" s="1">
        <v>-45000</v>
      </c>
      <c r="L24" s="1">
        <v>-45000</v>
      </c>
      <c r="M24" s="1">
        <v>-45000</v>
      </c>
      <c r="N24" s="1">
        <v>-45000</v>
      </c>
      <c r="O24" s="4">
        <v>0</v>
      </c>
      <c r="P24" s="2"/>
    </row>
    <row r="25" spans="1:16" x14ac:dyDescent="0.2">
      <c r="A25" s="23">
        <v>2700</v>
      </c>
      <c r="B25" s="3" t="s">
        <v>29</v>
      </c>
      <c r="C25" s="10">
        <f t="shared" si="2"/>
        <v>-167000</v>
      </c>
      <c r="D25" s="1">
        <v>-333</v>
      </c>
      <c r="E25" s="1">
        <v>-16833</v>
      </c>
      <c r="F25" s="1">
        <v>-16833</v>
      </c>
      <c r="G25" s="1">
        <v>-16833</v>
      </c>
      <c r="H25" s="1">
        <v>-16833</v>
      </c>
      <c r="I25" s="1">
        <v>-16835</v>
      </c>
      <c r="J25" s="1">
        <v>-16500</v>
      </c>
      <c r="K25" s="1">
        <v>-16500</v>
      </c>
      <c r="L25" s="1">
        <v>-16500</v>
      </c>
      <c r="M25" s="1">
        <v>-16500</v>
      </c>
      <c r="N25" s="1">
        <v>-16500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2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2"/>
        <v>-505000</v>
      </c>
      <c r="D27" s="1">
        <v>-34165</v>
      </c>
      <c r="E27" s="1">
        <v>-64165</v>
      </c>
      <c r="F27" s="1">
        <v>-64165</v>
      </c>
      <c r="G27" s="1">
        <v>-64165</v>
      </c>
      <c r="H27" s="1">
        <v>-64165</v>
      </c>
      <c r="I27" s="1">
        <v>-64175</v>
      </c>
      <c r="J27" s="1">
        <v>-30000</v>
      </c>
      <c r="K27" s="1">
        <v>-30000</v>
      </c>
      <c r="L27" s="1">
        <v>-30000</v>
      </c>
      <c r="M27" s="1">
        <v>-30000</v>
      </c>
      <c r="N27" s="1">
        <v>-30000</v>
      </c>
      <c r="O27" s="4">
        <v>0</v>
      </c>
      <c r="P27" s="2"/>
    </row>
    <row r="28" spans="1:16" x14ac:dyDescent="0.2">
      <c r="A28" s="25" t="s">
        <v>32</v>
      </c>
      <c r="B28" s="26"/>
      <c r="C28" s="8">
        <f t="shared" si="2"/>
        <v>-17739324.59</v>
      </c>
      <c r="D28" s="11">
        <f>SUM(D29:D37)</f>
        <v>-1321544.96</v>
      </c>
      <c r="E28" s="11">
        <f t="shared" ref="E28:O28" si="4">SUM(E29:E37)</f>
        <v>-2402522.87</v>
      </c>
      <c r="F28" s="11">
        <f t="shared" si="4"/>
        <v>-1987230</v>
      </c>
      <c r="G28" s="11">
        <f t="shared" si="4"/>
        <v>-2373580</v>
      </c>
      <c r="H28" s="11">
        <f t="shared" si="4"/>
        <v>-1978896</v>
      </c>
      <c r="I28" s="11">
        <f t="shared" si="4"/>
        <v>-2758560.0100000002</v>
      </c>
      <c r="J28" s="11">
        <f t="shared" si="4"/>
        <v>-828936</v>
      </c>
      <c r="K28" s="11">
        <f t="shared" si="4"/>
        <v>-1207590</v>
      </c>
      <c r="L28" s="11">
        <f t="shared" si="4"/>
        <v>-828936</v>
      </c>
      <c r="M28" s="11">
        <f t="shared" si="4"/>
        <v>-1122590</v>
      </c>
      <c r="N28" s="11">
        <f t="shared" si="4"/>
        <v>-928938.75</v>
      </c>
      <c r="O28" s="12">
        <f t="shared" si="4"/>
        <v>0</v>
      </c>
      <c r="P28" s="2"/>
    </row>
    <row r="29" spans="1:16" x14ac:dyDescent="0.2">
      <c r="A29" s="23">
        <v>3100</v>
      </c>
      <c r="B29" s="3" t="s">
        <v>33</v>
      </c>
      <c r="C29" s="10">
        <f t="shared" si="2"/>
        <v>-1945000</v>
      </c>
      <c r="D29" s="1">
        <v>-280830</v>
      </c>
      <c r="E29" s="1">
        <v>-296830</v>
      </c>
      <c r="F29" s="1">
        <v>-296830</v>
      </c>
      <c r="G29" s="1">
        <v>-296830</v>
      </c>
      <c r="H29" s="1">
        <v>-296830</v>
      </c>
      <c r="I29" s="1">
        <v>-396850</v>
      </c>
      <c r="J29" s="1">
        <v>-16000</v>
      </c>
      <c r="K29" s="1">
        <v>-16000</v>
      </c>
      <c r="L29" s="1">
        <v>-16000</v>
      </c>
      <c r="M29" s="1">
        <v>-16000</v>
      </c>
      <c r="N29" s="1">
        <v>-16000</v>
      </c>
      <c r="O29" s="4">
        <v>0</v>
      </c>
      <c r="P29" s="2"/>
    </row>
    <row r="30" spans="1:16" x14ac:dyDescent="0.2">
      <c r="A30" s="23">
        <v>3200</v>
      </c>
      <c r="B30" s="3" t="s">
        <v>34</v>
      </c>
      <c r="C30" s="10">
        <f t="shared" si="2"/>
        <v>-1220000</v>
      </c>
      <c r="D30" s="1">
        <v>-3333</v>
      </c>
      <c r="E30" s="1">
        <v>-123333</v>
      </c>
      <c r="F30" s="1">
        <v>-123333</v>
      </c>
      <c r="G30" s="1">
        <v>-123333</v>
      </c>
      <c r="H30" s="1">
        <v>-123333</v>
      </c>
      <c r="I30" s="1">
        <v>-123335</v>
      </c>
      <c r="J30" s="1">
        <v>-120000</v>
      </c>
      <c r="K30" s="1">
        <v>-120000</v>
      </c>
      <c r="L30" s="1">
        <v>-120000</v>
      </c>
      <c r="M30" s="1">
        <v>-120000</v>
      </c>
      <c r="N30" s="1">
        <v>-120000</v>
      </c>
      <c r="O30" s="4">
        <v>0</v>
      </c>
      <c r="P30" s="2"/>
    </row>
    <row r="31" spans="1:16" x14ac:dyDescent="0.2">
      <c r="A31" s="23">
        <v>3300</v>
      </c>
      <c r="B31" s="3" t="s">
        <v>35</v>
      </c>
      <c r="C31" s="10">
        <f t="shared" si="2"/>
        <v>-2515070</v>
      </c>
      <c r="D31" s="1">
        <v>-246998</v>
      </c>
      <c r="E31" s="1">
        <v>-427612</v>
      </c>
      <c r="F31" s="1">
        <v>-263998</v>
      </c>
      <c r="G31" s="1">
        <v>-427612</v>
      </c>
      <c r="H31" s="1">
        <v>-263998</v>
      </c>
      <c r="I31" s="1">
        <v>-472624</v>
      </c>
      <c r="J31" s="1">
        <v>-17000</v>
      </c>
      <c r="K31" s="1">
        <v>-180614</v>
      </c>
      <c r="L31" s="1">
        <v>-17000</v>
      </c>
      <c r="M31" s="1">
        <v>-180614</v>
      </c>
      <c r="N31" s="1">
        <v>-17000</v>
      </c>
      <c r="O31" s="4">
        <v>0</v>
      </c>
      <c r="P31" s="2"/>
    </row>
    <row r="32" spans="1:16" x14ac:dyDescent="0.2">
      <c r="A32" s="23">
        <v>3400</v>
      </c>
      <c r="B32" s="3" t="s">
        <v>36</v>
      </c>
      <c r="C32" s="10">
        <f t="shared" si="2"/>
        <v>-1490000</v>
      </c>
      <c r="D32" s="1">
        <v>-58332</v>
      </c>
      <c r="E32" s="1">
        <v>-177832</v>
      </c>
      <c r="F32" s="1">
        <v>-162832</v>
      </c>
      <c r="G32" s="1">
        <v>-177832</v>
      </c>
      <c r="H32" s="1">
        <v>-162832</v>
      </c>
      <c r="I32" s="1">
        <v>-197840</v>
      </c>
      <c r="J32" s="1">
        <v>-104500</v>
      </c>
      <c r="K32" s="1">
        <v>-119500</v>
      </c>
      <c r="L32" s="1">
        <v>-104500</v>
      </c>
      <c r="M32" s="1">
        <v>-119500</v>
      </c>
      <c r="N32" s="1">
        <v>-104500</v>
      </c>
      <c r="O32" s="4">
        <v>0</v>
      </c>
      <c r="P32" s="2"/>
    </row>
    <row r="33" spans="1:16" x14ac:dyDescent="0.2">
      <c r="A33" s="23">
        <v>3500</v>
      </c>
      <c r="B33" s="3" t="s">
        <v>37</v>
      </c>
      <c r="C33" s="10">
        <f t="shared" si="2"/>
        <v>-6527053.0999999996</v>
      </c>
      <c r="D33" s="1">
        <v>-278800</v>
      </c>
      <c r="E33" s="1">
        <v>-825236</v>
      </c>
      <c r="F33" s="1">
        <v>-705236</v>
      </c>
      <c r="G33" s="1">
        <v>-825236</v>
      </c>
      <c r="H33" s="1">
        <v>-705236</v>
      </c>
      <c r="I33" s="1">
        <v>-895126.35</v>
      </c>
      <c r="J33" s="1">
        <v>-426436</v>
      </c>
      <c r="K33" s="1">
        <v>-546436</v>
      </c>
      <c r="L33" s="1">
        <v>-426436</v>
      </c>
      <c r="M33" s="1">
        <v>-466436</v>
      </c>
      <c r="N33" s="1">
        <v>-426438.75</v>
      </c>
      <c r="O33" s="4">
        <v>0</v>
      </c>
      <c r="P33" s="2"/>
    </row>
    <row r="34" spans="1:16" x14ac:dyDescent="0.2">
      <c r="A34" s="23">
        <v>3600</v>
      </c>
      <c r="B34" s="3" t="s">
        <v>38</v>
      </c>
      <c r="C34" s="10">
        <f t="shared" si="2"/>
        <v>-280000</v>
      </c>
      <c r="D34" s="1">
        <v>-50832</v>
      </c>
      <c r="E34" s="1">
        <v>-50832</v>
      </c>
      <c r="F34" s="1">
        <v>-50833</v>
      </c>
      <c r="G34" s="1">
        <v>-42499</v>
      </c>
      <c r="H34" s="1">
        <v>-42499</v>
      </c>
      <c r="I34" s="1">
        <v>-42505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f t="shared" si="2"/>
        <v>-820581.66</v>
      </c>
      <c r="D35" s="1">
        <v>-103745</v>
      </c>
      <c r="E35" s="1">
        <v>-129775</v>
      </c>
      <c r="F35" s="1">
        <v>-113745</v>
      </c>
      <c r="G35" s="1">
        <v>-129775</v>
      </c>
      <c r="H35" s="1">
        <v>-113745</v>
      </c>
      <c r="I35" s="1">
        <v>-179796.66</v>
      </c>
      <c r="J35" s="1">
        <v>-10000</v>
      </c>
      <c r="K35" s="1">
        <v>-10000</v>
      </c>
      <c r="L35" s="1">
        <v>-10000</v>
      </c>
      <c r="M35" s="1">
        <v>-10000</v>
      </c>
      <c r="N35" s="1">
        <v>-10000</v>
      </c>
      <c r="O35" s="4">
        <v>0</v>
      </c>
      <c r="P35" s="2"/>
    </row>
    <row r="36" spans="1:16" x14ac:dyDescent="0.2">
      <c r="A36" s="23">
        <v>3800</v>
      </c>
      <c r="B36" s="3" t="s">
        <v>40</v>
      </c>
      <c r="C36" s="10">
        <f t="shared" si="2"/>
        <v>-2326400</v>
      </c>
      <c r="D36" s="1">
        <v>-63532</v>
      </c>
      <c r="E36" s="1">
        <v>-278572</v>
      </c>
      <c r="F36" s="1">
        <v>-198532</v>
      </c>
      <c r="G36" s="1">
        <v>-278572</v>
      </c>
      <c r="H36" s="1">
        <v>-198532</v>
      </c>
      <c r="I36" s="1">
        <v>-378580</v>
      </c>
      <c r="J36" s="1">
        <v>-135000</v>
      </c>
      <c r="K36" s="1">
        <v>-215040</v>
      </c>
      <c r="L36" s="1">
        <v>-135000</v>
      </c>
      <c r="M36" s="1">
        <v>-210040</v>
      </c>
      <c r="N36" s="1">
        <v>-235000</v>
      </c>
      <c r="O36" s="4">
        <v>0</v>
      </c>
      <c r="P36" s="2"/>
    </row>
    <row r="37" spans="1:16" x14ac:dyDescent="0.2">
      <c r="A37" s="23">
        <v>3900</v>
      </c>
      <c r="B37" s="3" t="s">
        <v>41</v>
      </c>
      <c r="C37" s="10">
        <f t="shared" si="2"/>
        <v>-615219.82999999996</v>
      </c>
      <c r="D37" s="1">
        <v>-235142.96</v>
      </c>
      <c r="E37" s="1">
        <v>-92500.87</v>
      </c>
      <c r="F37" s="1">
        <v>-71891</v>
      </c>
      <c r="G37" s="1">
        <v>-71891</v>
      </c>
      <c r="H37" s="1">
        <v>-71891</v>
      </c>
      <c r="I37" s="1">
        <v>-71903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4">
        <v>0</v>
      </c>
      <c r="P37" s="2"/>
    </row>
    <row r="38" spans="1:16" x14ac:dyDescent="0.2">
      <c r="A38" s="25" t="s">
        <v>42</v>
      </c>
      <c r="B38" s="26"/>
      <c r="C38" s="8">
        <f t="shared" si="2"/>
        <v>-1900000</v>
      </c>
      <c r="D38" s="11">
        <f>SUM(D39:D47)</f>
        <v>0</v>
      </c>
      <c r="E38" s="11">
        <f t="shared" ref="E38:O38" si="5">SUM(E39:E47)</f>
        <v>-190000</v>
      </c>
      <c r="F38" s="11">
        <f t="shared" si="5"/>
        <v>-190000</v>
      </c>
      <c r="G38" s="11">
        <f t="shared" si="5"/>
        <v>-190000</v>
      </c>
      <c r="H38" s="11">
        <f t="shared" si="5"/>
        <v>-190000</v>
      </c>
      <c r="I38" s="11">
        <f t="shared" si="5"/>
        <v>-190000</v>
      </c>
      <c r="J38" s="11">
        <f t="shared" si="5"/>
        <v>-190000</v>
      </c>
      <c r="K38" s="11">
        <f t="shared" si="5"/>
        <v>-190000</v>
      </c>
      <c r="L38" s="11">
        <f t="shared" si="5"/>
        <v>-190000</v>
      </c>
      <c r="M38" s="11">
        <f t="shared" si="5"/>
        <v>-190000</v>
      </c>
      <c r="N38" s="11">
        <f t="shared" si="5"/>
        <v>-190000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2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2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2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2"/>
        <v>-1900000</v>
      </c>
      <c r="D42" s="1">
        <v>0</v>
      </c>
      <c r="E42" s="1">
        <v>-190000</v>
      </c>
      <c r="F42" s="1">
        <v>-190000</v>
      </c>
      <c r="G42" s="1">
        <v>-190000</v>
      </c>
      <c r="H42" s="1">
        <v>-190000</v>
      </c>
      <c r="I42" s="1">
        <v>-190000</v>
      </c>
      <c r="J42" s="1">
        <v>-190000</v>
      </c>
      <c r="K42" s="1">
        <v>-190000</v>
      </c>
      <c r="L42" s="1">
        <v>-190000</v>
      </c>
      <c r="M42" s="1">
        <v>-190000</v>
      </c>
      <c r="N42" s="1">
        <v>-190000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2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2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2"/>
        <v>-1750000</v>
      </c>
      <c r="D48" s="11">
        <f>SUM(D49:D57)</f>
        <v>0</v>
      </c>
      <c r="E48" s="11">
        <f t="shared" ref="E48:O48" si="6">SUM(E49:E57)</f>
        <v>-175000</v>
      </c>
      <c r="F48" s="11">
        <f t="shared" si="6"/>
        <v>-175000</v>
      </c>
      <c r="G48" s="11">
        <f t="shared" si="6"/>
        <v>-175000</v>
      </c>
      <c r="H48" s="11">
        <f t="shared" si="6"/>
        <v>-175000</v>
      </c>
      <c r="I48" s="11">
        <f t="shared" si="6"/>
        <v>-175000</v>
      </c>
      <c r="J48" s="11">
        <f t="shared" si="6"/>
        <v>-175000</v>
      </c>
      <c r="K48" s="11">
        <f t="shared" si="6"/>
        <v>-175000</v>
      </c>
      <c r="L48" s="11">
        <f t="shared" si="6"/>
        <v>-175000</v>
      </c>
      <c r="M48" s="11">
        <f t="shared" si="6"/>
        <v>-175000</v>
      </c>
      <c r="N48" s="11">
        <f t="shared" si="6"/>
        <v>-175000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2"/>
        <v>-1100000</v>
      </c>
      <c r="D49" s="1">
        <v>0</v>
      </c>
      <c r="E49" s="1">
        <v>-110000</v>
      </c>
      <c r="F49" s="1">
        <v>-110000</v>
      </c>
      <c r="G49" s="1">
        <v>-110000</v>
      </c>
      <c r="H49" s="1">
        <v>-110000</v>
      </c>
      <c r="I49" s="1">
        <v>-110000</v>
      </c>
      <c r="J49" s="1">
        <v>-110000</v>
      </c>
      <c r="K49" s="1">
        <v>-110000</v>
      </c>
      <c r="L49" s="1">
        <v>-110000</v>
      </c>
      <c r="M49" s="1">
        <v>-110000</v>
      </c>
      <c r="N49" s="1">
        <v>-110000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2"/>
        <v>-500000</v>
      </c>
      <c r="D50" s="1">
        <v>0</v>
      </c>
      <c r="E50" s="1">
        <v>-50000</v>
      </c>
      <c r="F50" s="1">
        <v>-50000</v>
      </c>
      <c r="G50" s="1">
        <v>-50000</v>
      </c>
      <c r="H50" s="1">
        <v>-50000</v>
      </c>
      <c r="I50" s="1">
        <v>-50000</v>
      </c>
      <c r="J50" s="1">
        <v>-50000</v>
      </c>
      <c r="K50" s="1">
        <v>-50000</v>
      </c>
      <c r="L50" s="1">
        <v>-50000</v>
      </c>
      <c r="M50" s="1">
        <v>-50000</v>
      </c>
      <c r="N50" s="1">
        <v>-50000</v>
      </c>
      <c r="O50" s="4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2"/>
        <v>-150000</v>
      </c>
      <c r="D51" s="1">
        <v>0</v>
      </c>
      <c r="E51" s="1">
        <v>-15000</v>
      </c>
      <c r="F51" s="1">
        <v>-15000</v>
      </c>
      <c r="G51" s="1">
        <v>-15000</v>
      </c>
      <c r="H51" s="1">
        <v>-15000</v>
      </c>
      <c r="I51" s="1">
        <v>-15000</v>
      </c>
      <c r="J51" s="1">
        <v>-15000</v>
      </c>
      <c r="K51" s="1">
        <v>-15000</v>
      </c>
      <c r="L51" s="1">
        <v>-15000</v>
      </c>
      <c r="M51" s="1">
        <v>-15000</v>
      </c>
      <c r="N51" s="1">
        <v>-15000</v>
      </c>
      <c r="O51" s="4">
        <v>0</v>
      </c>
      <c r="P51" s="2"/>
    </row>
    <row r="52" spans="1:16" x14ac:dyDescent="0.2">
      <c r="A52" s="23">
        <v>5400</v>
      </c>
      <c r="B52" s="3" t="s">
        <v>56</v>
      </c>
      <c r="C52" s="10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23">
        <v>5700</v>
      </c>
      <c r="B55" s="3" t="s">
        <v>59</v>
      </c>
      <c r="C55" s="10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2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2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25" t="s">
        <v>74</v>
      </c>
      <c r="B71" s="26"/>
      <c r="C71" s="8">
        <f t="shared" si="2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  <row r="84" spans="1:16" x14ac:dyDescent="0.2">
      <c r="B84" s="15" t="s">
        <v>92</v>
      </c>
    </row>
    <row r="88" spans="1:16" x14ac:dyDescent="0.2">
      <c r="C88" s="22" t="s">
        <v>93</v>
      </c>
      <c r="E88" s="22">
        <f>+C10+C18+C28+C38+C48+C62</f>
        <v>-81936992.919999987</v>
      </c>
      <c r="I88" s="22" t="s">
        <v>95</v>
      </c>
    </row>
    <row r="89" spans="1:16" x14ac:dyDescent="0.2">
      <c r="C89" s="22" t="s">
        <v>94</v>
      </c>
      <c r="I89" s="22" t="s">
        <v>96</v>
      </c>
    </row>
    <row r="102" spans="3:3" x14ac:dyDescent="0.2">
      <c r="C102" s="22">
        <v>55974588.329999998</v>
      </c>
    </row>
    <row r="103" spans="3:3" x14ac:dyDescent="0.2">
      <c r="C103" s="22">
        <v>4573080</v>
      </c>
    </row>
    <row r="104" spans="3:3" x14ac:dyDescent="0.2">
      <c r="C104" s="22">
        <v>17739324.59</v>
      </c>
    </row>
    <row r="105" spans="3:3" x14ac:dyDescent="0.2">
      <c r="C105" s="22">
        <v>1900000</v>
      </c>
    </row>
    <row r="106" spans="3:3" x14ac:dyDescent="0.2">
      <c r="C106" s="22">
        <v>1750000</v>
      </c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51181102362204722" right="0.51181102362204722" top="1.1417322834645669" bottom="0.94488188976377963" header="0.31496062992125984" footer="0.31496062992125984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MA. PILAR VILLAGOMEZ RAMIREZ</cp:lastModifiedBy>
  <cp:lastPrinted>2020-11-11T18:27:34Z</cp:lastPrinted>
  <dcterms:created xsi:type="dcterms:W3CDTF">2014-01-23T15:01:32Z</dcterms:created>
  <dcterms:modified xsi:type="dcterms:W3CDTF">2020-11-11T19:23:16Z</dcterms:modified>
</cp:coreProperties>
</file>