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9\9-INFORMACION-DISCIPLINA-FINANCIERA\FORMATO-1-ESF\"/>
    </mc:Choice>
  </mc:AlternateContent>
  <bookViews>
    <workbookView xWindow="0" yWindow="0" windowWidth="20490" windowHeight="7455" firstSheet="1" activeTab="1"/>
  </bookViews>
  <sheets>
    <sheet name="Hoja1" sheetId="4" state="hidden" r:id="rId1"/>
    <sheet name="F1" sheetId="3" r:id="rId2"/>
  </sheets>
  <definedNames>
    <definedName name="_xlnm.Print_Area" localSheetId="1">'F1'!$A$1:$F$86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E78" i="3" s="1"/>
  <c r="B44" i="3"/>
  <c r="B59" i="3" s="1"/>
  <c r="C44" i="3"/>
  <c r="C59" i="3" s="1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<sst xmlns="http://schemas.openxmlformats.org/spreadsheetml/2006/main" count="126" uniqueCount="125">
  <si>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</si>
  <si>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</si>
  <si>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</si>
  <si>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</si>
  <si>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</si>
  <si>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</si>
  <si>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</si>
  <si>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</si>
  <si>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</si>
  <si>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</si>
  <si>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</si>
  <si>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</si>
  <si>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</si>
  <si>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</si>
  <si>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</si>
  <si>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</si>
  <si>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</si>
  <si>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</si>
  <si>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</si>
  <si>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</si>
  <si>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</si>
  <si>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</si>
  <si>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</si>
  <si>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</si>
  <si>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</si>
  <si>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</si>
  <si>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</si>
  <si>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</si>
  <si>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</si>
  <si>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</si>
  <si>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</si>
  <si>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</si>
  <si>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</si>
  <si>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</si>
  <si>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</si>
  <si>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</si>
  <si>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</si>
  <si>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</si>
  <si>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</si>
  <si>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</si>
  <si>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</si>
  <si>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</si>
  <si>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</si>
  <si>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</si>
  <si>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</si>
  <si>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</si>
  <si>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</si>
  <si>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</si>
  <si>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</si>
  <si>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</si>
  <si>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</si>
  <si>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</si>
  <si>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</si>
  <si>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</si>
  <si>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</si>
  <si>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</si>
  <si>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</si>
  <si>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</si>
  <si>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</si>
  <si>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</si>
  <si>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</si>
  <si>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</si>
  <si>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</si>
  <si>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</si>
  <si>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</si>
  <si>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</si>
  <si>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</si>
  <si>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</si>
  <si>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</si>
  <si>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</si>
  <si>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</si>
  <si>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</si>
  <si>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</si>
  <si>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</si>
  <si>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</si>
  <si>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</si>
  <si>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</si>
  <si>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</si>
  <si>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</si>
  <si>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</si>
  <si>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</si>
  <si>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</si>
  <si>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</si>
  <si>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</si>
  <si>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</si>
  <si>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</si>
  <si>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</si>
  <si>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</si>
  <si>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</si>
  <si>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</si>
  <si>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</si>
  <si>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</si>
  <si>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</si>
  <si>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</si>
  <si>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</si>
  <si>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</si>
  <si>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</si>
  <si>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</si>
  <si>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</si>
  <si>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</si>
  <si>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</si>
  <si>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</si>
  <si>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</si>
  <si>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</si>
  <si>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</si>
  <si>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</si>
  <si>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</si>
  <si>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</si>
  <si>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</si>
  <si>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</si>
  <si>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</si>
  <si>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</si>
  <si>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</si>
  <si>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</si>
  <si>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</si>
  <si>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</si>
  <si>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</si>
  <si>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</si>
  <si>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</si>
  <si>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POLITÉCNICA DE GUANAJUATO
Estado de Situación Financiera Detallado - LDF
al 30 de Junio de 2019 y al 31 de Diciembre de 2018
PESOS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</si>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</sst>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3" borderId="0" xfId="0" applyFont="1" applyFill="1"/>
    <xf numFmtId="0" fontId="2" fillId="3" borderId="10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6" t="s">
        <v>119</v>
      </c>
      <c r="B1" s="27"/>
      <c r="C1" s="27"/>
      <c r="D1" s="27"/>
      <c r="E1" s="27"/>
      <c r="F1" s="28"/>
    </row>
    <row r="2" spans="1:6" x14ac:dyDescent="0.2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48178998.25</v>
      </c>
      <c r="C6" s="9">
        <f>SUM(C7:C13)</f>
        <v>12150787.550000001</v>
      </c>
      <c r="D6" s="5" t="s">
        <v>6</v>
      </c>
      <c r="E6" s="9">
        <f>SUM(E7:E15)</f>
        <v>3325189.9</v>
      </c>
      <c r="F6" s="9">
        <f>SUM(F7:F15)</f>
        <v>8173143.3700000001</v>
      </c>
    </row>
    <row r="7" spans="1:6" x14ac:dyDescent="0.2">
      <c r="A7" s="10" t="s">
        <v>7</v>
      </c>
      <c r="B7" s="9"/>
      <c r="C7" s="9"/>
      <c r="D7" s="11" t="s">
        <v>8</v>
      </c>
      <c r="E7" s="9">
        <v>1312907.71</v>
      </c>
      <c r="F7" s="9">
        <v>1033779.41</v>
      </c>
    </row>
    <row r="8" spans="1:6" x14ac:dyDescent="0.2">
      <c r="A8" s="10" t="s">
        <v>9</v>
      </c>
      <c r="B8" s="9">
        <v>48178998.25</v>
      </c>
      <c r="C8" s="9">
        <v>12150787.550000001</v>
      </c>
      <c r="D8" s="11" t="s">
        <v>10</v>
      </c>
      <c r="E8" s="9">
        <v>5732</v>
      </c>
      <c r="F8" s="9">
        <v>5732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2006550.19</v>
      </c>
      <c r="F13" s="9">
        <v>2952316.02</v>
      </c>
    </row>
    <row r="14" spans="1:6" x14ac:dyDescent="0.2">
      <c r="A14" s="3" t="s">
        <v>21</v>
      </c>
      <c r="B14" s="9">
        <f>SUM(B15:B21)</f>
        <v>92199.22</v>
      </c>
      <c r="C14" s="9">
        <f>SUM(C15:C21)</f>
        <v>177.95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0</v>
      </c>
      <c r="F15" s="9">
        <v>4181315.94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80199.22</v>
      </c>
      <c r="C17" s="9">
        <v>177.95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12000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205552.07</v>
      </c>
      <c r="C22" s="9">
        <f>SUM(C23:C27)</f>
        <v>156028.13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205552.07</v>
      </c>
      <c r="C23" s="9">
        <v>156028.13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85422.42</v>
      </c>
      <c r="F35" s="9">
        <f>SUM(F36:F38)</f>
        <v>85422.42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85422.42</v>
      </c>
      <c r="F37" s="9">
        <v>85422.42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54635.43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54635.43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48476749.539999999</v>
      </c>
      <c r="C44" s="7">
        <f>C6+C14+C22+C28+C34+C35+C38</f>
        <v>12306993.630000001</v>
      </c>
      <c r="D44" s="8" t="s">
        <v>80</v>
      </c>
      <c r="E44" s="7">
        <f>E6+E16+E20+E23+E24+E28+E35+E39</f>
        <v>3465247.75</v>
      </c>
      <c r="F44" s="7">
        <f>F6+F16+F20+F23+F24+F28+F35+F39</f>
        <v>8258565.79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257024388.91</v>
      </c>
      <c r="C49" s="9">
        <v>256403652.69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106327159.98</v>
      </c>
      <c r="C50" s="9">
        <v>105439217.31999999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-74925218.459999993</v>
      </c>
      <c r="C52" s="9">
        <v>-76621116.120000005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3465247.75</v>
      </c>
      <c r="F56" s="7">
        <f>F54+F44</f>
        <v>8258565.79</v>
      </c>
    </row>
    <row r="57" spans="1:6" x14ac:dyDescent="0.2">
      <c r="A57" s="12" t="s">
        <v>100</v>
      </c>
      <c r="B57" s="7">
        <f>SUM(B47:B55)</f>
        <v>288426330.43000001</v>
      </c>
      <c r="C57" s="7">
        <f>SUM(C47:C55)</f>
        <v>285221753.88999999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336903079.97000003</v>
      </c>
      <c r="C59" s="7">
        <f>C44+C57</f>
        <v>297528747.51999998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407897787.06999999</v>
      </c>
      <c r="F60" s="9">
        <f>SUM(F61:F63)</f>
        <v>391311424.97000003</v>
      </c>
    </row>
    <row r="61" spans="1:6" x14ac:dyDescent="0.2">
      <c r="A61" s="13"/>
      <c r="B61" s="9"/>
      <c r="C61" s="9"/>
      <c r="D61" s="5" t="s">
        <v>104</v>
      </c>
      <c r="E61" s="9">
        <v>401754465.82999998</v>
      </c>
      <c r="F61" s="9">
        <v>385168103.73000002</v>
      </c>
    </row>
    <row r="62" spans="1:6" x14ac:dyDescent="0.2">
      <c r="A62" s="13"/>
      <c r="B62" s="9"/>
      <c r="C62" s="9"/>
      <c r="D62" s="5" t="s">
        <v>105</v>
      </c>
      <c r="E62" s="9">
        <v>6143321.2400000002</v>
      </c>
      <c r="F62" s="9">
        <v>6143321.2400000002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-74459954.850000009</v>
      </c>
      <c r="F65" s="9">
        <f>SUM(F66:F70)</f>
        <v>-102041243.23999999</v>
      </c>
    </row>
    <row r="66" spans="1:6" x14ac:dyDescent="0.2">
      <c r="A66" s="13"/>
      <c r="B66" s="9"/>
      <c r="C66" s="9"/>
      <c r="D66" s="5" t="s">
        <v>108</v>
      </c>
      <c r="E66" s="9">
        <v>27759508.390000001</v>
      </c>
      <c r="F66" s="9">
        <v>-8944476.8599999994</v>
      </c>
    </row>
    <row r="67" spans="1:6" x14ac:dyDescent="0.2">
      <c r="A67" s="13"/>
      <c r="B67" s="9"/>
      <c r="C67" s="9"/>
      <c r="D67" s="5" t="s">
        <v>109</v>
      </c>
      <c r="E67" s="9">
        <v>-102718155.43000001</v>
      </c>
      <c r="F67" s="9">
        <v>-93595458.569999993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498692.19</v>
      </c>
      <c r="F69" s="9">
        <v>498692.19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333437832.21999997</v>
      </c>
      <c r="F76" s="7">
        <f>F60+F65+F72</f>
        <v>289270181.73000002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336903079.96999997</v>
      </c>
      <c r="F78" s="7">
        <f>F56+F76</f>
        <v>297528747.52000004</v>
      </c>
    </row>
    <row r="79" spans="1:6" x14ac:dyDescent="0.2">
      <c r="A79" s="15"/>
      <c r="B79" s="16"/>
      <c r="C79" s="16"/>
      <c r="D79" s="17"/>
      <c r="E79" s="16"/>
      <c r="F79" s="16"/>
    </row>
    <row r="80" spans="1:6" x14ac:dyDescent="0.2">
      <c r="A80" s="22" t="s">
        <v>120</v>
      </c>
      <c r="B80" s="22"/>
      <c r="C80" s="22"/>
      <c r="D80" s="22"/>
      <c r="E80" s="22"/>
      <c r="F80" s="22"/>
    </row>
    <row r="81" spans="1:4" x14ac:dyDescent="0.2">
      <c r="A81" s="22"/>
      <c r="B81" s="22"/>
      <c r="C81" s="22"/>
      <c r="D81" s="22"/>
    </row>
    <row r="82" spans="1:4" x14ac:dyDescent="0.2">
      <c r="A82" s="22"/>
      <c r="B82" s="22"/>
      <c r="C82" s="22"/>
      <c r="D82" s="22"/>
    </row>
    <row r="83" spans="1:4" x14ac:dyDescent="0.2">
      <c r="A83" s="23"/>
      <c r="B83" s="22"/>
      <c r="C83" s="22"/>
      <c r="D83" s="23"/>
    </row>
    <row r="84" spans="1:4" x14ac:dyDescent="0.2">
      <c r="A84" s="24" t="s">
        <v>121</v>
      </c>
      <c r="B84" s="25"/>
      <c r="C84" s="25"/>
      <c r="D84" s="24" t="s">
        <v>122</v>
      </c>
    </row>
    <row r="85" spans="1:4" x14ac:dyDescent="0.2">
      <c r="A85" s="24" t="s">
        <v>123</v>
      </c>
      <c r="B85" s="25"/>
      <c r="C85" s="25"/>
      <c r="D85" s="24" t="s">
        <v>124</v>
      </c>
    </row>
  </sheetData>
  <mergeCells count="1">
    <mergeCell ref="A1:F1"/>
  </mergeCells>
  <printOptions horizontalCentered="1"/>
  <pageMargins left="0.11811023622047245" right="0.11811023622047245" top="0.74803149606299213" bottom="0.74803149606299213" header="0.31496062992125984" footer="0.31496062992125984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MA. PILAR VILLAGOMEZ RAMIREZ</cp:lastModifiedBy>
  <cp:lastPrinted>2019-07-24T16:00:44Z</cp:lastPrinted>
  <dcterms:created xsi:type="dcterms:W3CDTF">2017-01-11T17:17:46Z</dcterms:created>
  <dcterms:modified xsi:type="dcterms:W3CDTF">2019-07-24T16:00:50Z</dcterms:modified>
</cp:coreProperties>
</file>