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19\ESTADOS FINANCIEROS\1er Trim 2019\LDF\Disciplina Financiera 1er Trim 2019\"/>
    </mc:Choice>
  </mc:AlternateContent>
  <bookViews>
    <workbookView xWindow="0" yWindow="0" windowWidth="28800" windowHeight="12435" firstSheet="1" activeTab="1"/>
  </bookViews>
  <sheets>
    <sheet name="Hoja1" sheetId="4" state="hidden" r:id="rId1"/>
    <sheet name="F1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76" i="3" l="1"/>
  <c r="F76" i="3"/>
  <c r="F44" i="3"/>
  <c r="F56" i="3" s="1"/>
  <c r="F78" i="3" s="1"/>
  <c r="E44" i="3"/>
  <c r="E56" i="3" s="1"/>
  <c r="E78" i="3" s="1"/>
  <c r="B44" i="3"/>
  <c r="B59" i="3" s="1"/>
  <c r="C44" i="3"/>
  <c r="C59" i="3" s="1"/>
</calcChain>
</file>

<file path=xl/sharedStrings.xml><?xml version="1.0" encoding="utf-8"?>
<sst xmlns="http://schemas.openxmlformats.org/spreadsheetml/2006/main" count="126" uniqueCount="125">
  <si>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</si>
  <si>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</si>
  <si>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</si>
  <si>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</si>
  <si>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</si>
  <si>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</si>
  <si>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</si>
  <si>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</si>
  <si>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</si>
  <si>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</si>
  <si>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</si>
  <si>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</si>
  <si>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</si>
  <si>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</si>
  <si>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</si>
  <si>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</si>
  <si>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</si>
  <si>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</si>
  <si>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</si>
  <si>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</si>
  <si>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</si>
  <si>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</si>
  <si>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</si>
  <si>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</si>
  <si>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</si>
  <si>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</si>
  <si>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</si>
  <si>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</si>
  <si>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</si>
  <si>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</si>
  <si>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</si>
  <si>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</si>
  <si>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</si>
  <si>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</si>
  <si>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</si>
  <si>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</si>
  <si>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</si>
  <si>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</si>
  <si>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</si>
  <si>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</si>
  <si>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</si>
  <si>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</si>
  <si>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</si>
  <si>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</si>
  <si>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</si>
  <si>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</si>
  <si>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</si>
  <si>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</si>
  <si>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</si>
  <si>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</si>
  <si>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</si>
  <si>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</si>
  <si>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</si>
  <si>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</si>
  <si>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</si>
  <si>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</si>
  <si>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</si>
  <si>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</si>
  <si>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</si>
  <si>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</si>
  <si>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</si>
  <si>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</si>
  <si>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</si>
  <si>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</si>
  <si>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</si>
  <si>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</si>
  <si>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</si>
  <si>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</si>
  <si>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</si>
  <si>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</si>
  <si>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</si>
  <si>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</si>
  <si>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</si>
  <si>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</si>
  <si>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</si>
  <si>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</si>
  <si>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</si>
  <si>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</si>
  <si>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</si>
  <si>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</si>
  <si>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</si>
  <si>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</si>
  <si>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</si>
  <si>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</si>
  <si>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</si>
  <si>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</si>
  <si>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</si>
  <si>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</si>
  <si>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</si>
  <si>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</si>
  <si>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</si>
  <si>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</si>
  <si>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</si>
  <si>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</si>
  <si>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</si>
  <si>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</si>
  <si>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</si>
  <si>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</si>
  <si>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</si>
  <si>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</si>
  <si>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</si>
  <si>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</si>
  <si>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</si>
  <si>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</si>
  <si>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</si>
  <si>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</si>
  <si>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</si>
  <si>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</si>
  <si>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</si>
  <si>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</si>
  <si>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</si>
  <si>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</si>
  <si>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</si>
  <si>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</si>
  <si>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</si>
  <si>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</si>
  <si>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</si>
  <si>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</si>
  <si>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</si>
  <si>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UNIVERSIDAD POLITÉCNICA DE GUANAJUATO
Estado de Situación Financiera Detallado - LDF
al 31 de Marzo de 2019 y al 31 de Diciembre de 2018
PESOS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</si>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</sst>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3" borderId="0" xfId="0" applyFont="1" applyFill="1"/>
    <xf numFmtId="0" fontId="2" fillId="3" borderId="10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abSelected="1" topLeftCell="A64" zoomScale="120" zoomScaleNormal="120" workbookViewId="0">
      <selection activeCell="C85" sqref="C85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2019</v>
      </c>
      <c r="C2" s="2">
        <v>2018</v>
      </c>
      <c r="D2" s="1" t="s">
        <v>0</v>
      </c>
      <c r="E2" s="2">
        <v>2019</v>
      </c>
      <c r="F2" s="2">
        <v>2018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15782164.83</v>
      </c>
      <c r="C6" s="9">
        <f>SUM(C7:C13)</f>
        <v>12150787.550000001</v>
      </c>
      <c r="D6" s="5" t="s">
        <v>6</v>
      </c>
      <c r="E6" s="9">
        <f>SUM(E7:E15)</f>
        <v>2810778.18</v>
      </c>
      <c r="F6" s="9">
        <f>SUM(F7:F15)</f>
        <v>8173143.3700000001</v>
      </c>
    </row>
    <row r="7" spans="1:6" x14ac:dyDescent="0.2">
      <c r="A7" s="10" t="s">
        <v>7</v>
      </c>
      <c r="B7" s="9"/>
      <c r="C7" s="9"/>
      <c r="D7" s="11" t="s">
        <v>8</v>
      </c>
      <c r="E7" s="9">
        <v>743957.59</v>
      </c>
      <c r="F7" s="9">
        <v>1033779.41</v>
      </c>
    </row>
    <row r="8" spans="1:6" x14ac:dyDescent="0.2">
      <c r="A8" s="10" t="s">
        <v>9</v>
      </c>
      <c r="B8" s="9">
        <v>15782164.83</v>
      </c>
      <c r="C8" s="9">
        <v>12150787.550000001</v>
      </c>
      <c r="D8" s="11" t="s">
        <v>10</v>
      </c>
      <c r="E8" s="9">
        <v>5732</v>
      </c>
      <c r="F8" s="9">
        <v>5732</v>
      </c>
    </row>
    <row r="9" spans="1:6" x14ac:dyDescent="0.2">
      <c r="A9" s="10" t="s">
        <v>11</v>
      </c>
      <c r="B9" s="9"/>
      <c r="C9" s="9"/>
      <c r="D9" s="11" t="s">
        <v>12</v>
      </c>
      <c r="E9" s="9">
        <v>0</v>
      </c>
      <c r="F9" s="9">
        <v>0</v>
      </c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1147658.5900000001</v>
      </c>
      <c r="F13" s="9">
        <v>2952316.02</v>
      </c>
    </row>
    <row r="14" spans="1:6" x14ac:dyDescent="0.2">
      <c r="A14" s="3" t="s">
        <v>21</v>
      </c>
      <c r="B14" s="9">
        <f>SUM(B15:B21)</f>
        <v>136606.79999999999</v>
      </c>
      <c r="C14" s="9">
        <f>SUM(C15:C21)</f>
        <v>177.95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913430</v>
      </c>
      <c r="F15" s="9">
        <v>4181315.94</v>
      </c>
    </row>
    <row r="16" spans="1:6" x14ac:dyDescent="0.2">
      <c r="A16" s="10" t="s">
        <v>25</v>
      </c>
      <c r="B16" s="9">
        <v>0</v>
      </c>
      <c r="C16" s="9">
        <v>0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124606.8</v>
      </c>
      <c r="C17" s="9">
        <v>177.95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12000</v>
      </c>
      <c r="C19" s="9">
        <v>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200250.23</v>
      </c>
      <c r="C22" s="9">
        <f>SUM(C23:C27)</f>
        <v>156028.13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200250.23</v>
      </c>
      <c r="C23" s="9">
        <v>156028.13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>
        <v>0</v>
      </c>
      <c r="C26" s="9">
        <v>0</v>
      </c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85422.42</v>
      </c>
      <c r="F35" s="9">
        <f>SUM(F36:F38)</f>
        <v>85422.42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85422.42</v>
      </c>
      <c r="F37" s="9">
        <v>85422.42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0</v>
      </c>
      <c r="F39" s="9">
        <f>SUM(F40:F42)</f>
        <v>0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16119021.860000001</v>
      </c>
      <c r="C44" s="7">
        <f>C6+C14+C22+C28+C34+C35+C38</f>
        <v>12306993.630000001</v>
      </c>
      <c r="D44" s="8" t="s">
        <v>80</v>
      </c>
      <c r="E44" s="7">
        <f>E6+E16+E20+E23+E24+E28+E35+E39</f>
        <v>2896200.6</v>
      </c>
      <c r="F44" s="7">
        <f>F6+F16+F20+F23+F24+F28+F35+F39</f>
        <v>8258565.79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256403652.69</v>
      </c>
      <c r="C49" s="9">
        <v>256403652.69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106804361.08</v>
      </c>
      <c r="C50" s="9">
        <v>105439217.31999999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-76621116.120000005</v>
      </c>
      <c r="C52" s="9">
        <v>-76621116.120000005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2896200.6</v>
      </c>
      <c r="F56" s="7">
        <f>F54+F44</f>
        <v>8258565.79</v>
      </c>
    </row>
    <row r="57" spans="1:6" x14ac:dyDescent="0.2">
      <c r="A57" s="12" t="s">
        <v>100</v>
      </c>
      <c r="B57" s="7">
        <f>SUM(B47:B55)</f>
        <v>286586897.64999998</v>
      </c>
      <c r="C57" s="7">
        <f>SUM(C47:C55)</f>
        <v>285221753.88999999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302705919.50999999</v>
      </c>
      <c r="C59" s="7">
        <f>C44+C57</f>
        <v>297528747.51999998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394178345.91000003</v>
      </c>
      <c r="F60" s="9">
        <f>SUM(F61:F63)</f>
        <v>391311424.97000003</v>
      </c>
    </row>
    <row r="61" spans="1:6" x14ac:dyDescent="0.2">
      <c r="A61" s="13"/>
      <c r="B61" s="9"/>
      <c r="C61" s="9"/>
      <c r="D61" s="5" t="s">
        <v>104</v>
      </c>
      <c r="E61" s="9">
        <v>388035024.67000002</v>
      </c>
      <c r="F61" s="9">
        <v>385168103.73000002</v>
      </c>
    </row>
    <row r="62" spans="1:6" x14ac:dyDescent="0.2">
      <c r="A62" s="13"/>
      <c r="B62" s="9"/>
      <c r="C62" s="9"/>
      <c r="D62" s="5" t="s">
        <v>105</v>
      </c>
      <c r="E62" s="9">
        <v>6143321.2400000002</v>
      </c>
      <c r="F62" s="9">
        <v>6143321.2400000002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-94368627.000000015</v>
      </c>
      <c r="F65" s="9">
        <f>SUM(F66:F70)</f>
        <v>-102041243.23999999</v>
      </c>
    </row>
    <row r="66" spans="1:6" x14ac:dyDescent="0.2">
      <c r="A66" s="13"/>
      <c r="B66" s="9"/>
      <c r="C66" s="9"/>
      <c r="D66" s="5" t="s">
        <v>108</v>
      </c>
      <c r="E66" s="9">
        <v>7823036.2400000002</v>
      </c>
      <c r="F66" s="9">
        <v>-8944476.8599999994</v>
      </c>
    </row>
    <row r="67" spans="1:6" x14ac:dyDescent="0.2">
      <c r="A67" s="13"/>
      <c r="B67" s="9"/>
      <c r="C67" s="9"/>
      <c r="D67" s="5" t="s">
        <v>109</v>
      </c>
      <c r="E67" s="9">
        <v>-102690355.43000001</v>
      </c>
      <c r="F67" s="9">
        <v>-93595458.569999993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498692.19</v>
      </c>
      <c r="F69" s="9">
        <v>498692.19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299809718.91000003</v>
      </c>
      <c r="F76" s="7">
        <f>F60+F65+F72</f>
        <v>289270181.73000002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302705919.51000005</v>
      </c>
      <c r="F78" s="7">
        <f>F56+F76</f>
        <v>297528747.52000004</v>
      </c>
    </row>
    <row r="79" spans="1:6" x14ac:dyDescent="0.2">
      <c r="A79" s="15"/>
      <c r="B79" s="16"/>
      <c r="C79" s="16"/>
      <c r="D79" s="17"/>
      <c r="E79" s="16"/>
      <c r="F79" s="16"/>
    </row>
    <row r="80" spans="1:6" s="25" customFormat="1" x14ac:dyDescent="0.2">
      <c r="A80" s="25" t="s">
        <v>120</v>
      </c>
    </row>
    <row r="81" spans="1:4" s="25" customFormat="1" x14ac:dyDescent="0.2"/>
    <row r="82" spans="1:4" s="25" customFormat="1" x14ac:dyDescent="0.2"/>
    <row r="83" spans="1:4" s="25" customFormat="1" x14ac:dyDescent="0.2">
      <c r="A83" s="26"/>
      <c r="D83" s="26"/>
    </row>
    <row r="84" spans="1:4" s="25" customFormat="1" x14ac:dyDescent="0.2">
      <c r="A84" s="27" t="s">
        <v>121</v>
      </c>
      <c r="B84" s="28"/>
      <c r="C84" s="28"/>
      <c r="D84" s="27" t="s">
        <v>122</v>
      </c>
    </row>
    <row r="85" spans="1:4" s="25" customFormat="1" x14ac:dyDescent="0.2">
      <c r="A85" s="27" t="s">
        <v>123</v>
      </c>
      <c r="B85" s="28"/>
      <c r="C85" s="28"/>
      <c r="D85" s="27" t="s">
        <v>124</v>
      </c>
    </row>
  </sheetData>
  <mergeCells count="1">
    <mergeCell ref="A1:F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MAURA GEORGINA GUERRERO SAUCILLO</cp:lastModifiedBy>
  <dcterms:created xsi:type="dcterms:W3CDTF">2017-01-11T17:17:46Z</dcterms:created>
  <dcterms:modified xsi:type="dcterms:W3CDTF">2019-04-22T21:24:31Z</dcterms:modified>
</cp:coreProperties>
</file>