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ocuments\1T 2019\6-INFORMACION-PROGRAMATICA\02-PPI\"/>
    </mc:Choice>
  </mc:AlternateContent>
  <bookViews>
    <workbookView xWindow="0" yWindow="0" windowWidth="28800" windowHeight="11145"/>
  </bookViews>
  <sheets>
    <sheet name="PyPI" sheetId="1" r:id="rId1"/>
  </sheets>
  <definedNames>
    <definedName name="_xlnm.Print_Area" localSheetId="0">PyPI!$A$2:$R$35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Q10" i="1" s="1"/>
  <c r="O10" i="1"/>
  <c r="O27" i="1" s="1"/>
  <c r="P10" i="1"/>
  <c r="J11" i="1"/>
  <c r="Q11" i="1" s="1"/>
  <c r="O11" i="1"/>
  <c r="P11" i="1"/>
  <c r="J12" i="1"/>
  <c r="Q12" i="1" s="1"/>
  <c r="O12" i="1"/>
  <c r="P12" i="1"/>
  <c r="J13" i="1"/>
  <c r="Q13" i="1" s="1"/>
  <c r="O13" i="1"/>
  <c r="P13" i="1"/>
  <c r="J14" i="1"/>
  <c r="Q14" i="1" s="1"/>
  <c r="O14" i="1"/>
  <c r="P14" i="1"/>
  <c r="J15" i="1"/>
  <c r="Q15" i="1" s="1"/>
  <c r="O15" i="1"/>
  <c r="P15" i="1"/>
  <c r="J16" i="1"/>
  <c r="Q16" i="1" s="1"/>
  <c r="O16" i="1"/>
  <c r="P16" i="1"/>
  <c r="J17" i="1"/>
  <c r="Q17" i="1" s="1"/>
  <c r="O17" i="1"/>
  <c r="P17" i="1"/>
  <c r="J18" i="1"/>
  <c r="Q18" i="1" s="1"/>
  <c r="O18" i="1"/>
  <c r="P18" i="1"/>
  <c r="J19" i="1"/>
  <c r="Q19" i="1" s="1"/>
  <c r="O19" i="1"/>
  <c r="P19" i="1"/>
  <c r="J20" i="1"/>
  <c r="Q20" i="1" s="1"/>
  <c r="O20" i="1"/>
  <c r="P20" i="1"/>
  <c r="J21" i="1"/>
  <c r="Q21" i="1" s="1"/>
  <c r="O21" i="1"/>
  <c r="P21" i="1"/>
  <c r="J22" i="1"/>
  <c r="Q22" i="1" s="1"/>
  <c r="O22" i="1"/>
  <c r="P22" i="1"/>
  <c r="J23" i="1"/>
  <c r="Q23" i="1" s="1"/>
  <c r="O23" i="1"/>
  <c r="P23" i="1"/>
  <c r="J24" i="1"/>
  <c r="Q24" i="1" s="1"/>
  <c r="O24" i="1"/>
  <c r="P24" i="1"/>
  <c r="J25" i="1"/>
  <c r="Q25" i="1" s="1"/>
  <c r="O25" i="1"/>
  <c r="P25" i="1"/>
  <c r="J26" i="1"/>
  <c r="Q26" i="1" s="1"/>
  <c r="O26" i="1"/>
  <c r="P26" i="1"/>
  <c r="H27" i="1"/>
  <c r="I27" i="1"/>
  <c r="J27" i="1"/>
  <c r="K27" i="1"/>
  <c r="L27" i="1"/>
  <c r="M27" i="1"/>
  <c r="N27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<sst xmlns="http://schemas.openxmlformats.org/spreadsheetml/2006/main" count="81" uniqueCount="65">
  <si>
    <t>SECRETARIO ADMINISTRATIVO</t>
  </si>
  <si>
    <t>RECTOR</t>
  </si>
  <si>
    <t>ING. JOSÉ DE JESÚS ROMO GUTIÉRREZ</t>
  </si>
  <si>
    <t>MTRO. HUGO GARCÍA VARGAS</t>
  </si>
  <si>
    <t>Bajo protesta de decir verdad declaramos que los Estados Financieros y sus Notas son razonablemente correctos y responsabilidad del emisor</t>
  </si>
  <si>
    <t>Total del Gasto</t>
  </si>
  <si>
    <t>UPG CORTAZAR</t>
  </si>
  <si>
    <t>Q0893</t>
  </si>
  <si>
    <t>Gasto</t>
  </si>
  <si>
    <t>REALIZACIÓN DE FOROS</t>
  </si>
  <si>
    <t>P0682</t>
  </si>
  <si>
    <t>OPERACIÓN DE SERVICI</t>
  </si>
  <si>
    <t>P0680</t>
  </si>
  <si>
    <t>OPERACIÓN DE OTORGAM</t>
  </si>
  <si>
    <t>P0679</t>
  </si>
  <si>
    <t>MANTENIMIENTO DE LA</t>
  </si>
  <si>
    <t>P0678</t>
  </si>
  <si>
    <t>INTEGRACIÓN Y DIFUSI</t>
  </si>
  <si>
    <t>P0677</t>
  </si>
  <si>
    <t>GESTIÓN DE CERTIFICA</t>
  </si>
  <si>
    <t>P0676</t>
  </si>
  <si>
    <t>DESARROLLAR NORMAS T</t>
  </si>
  <si>
    <t>P0675</t>
  </si>
  <si>
    <t>CURSOS Y EVENTOS DE</t>
  </si>
  <si>
    <t>P0674</t>
  </si>
  <si>
    <t>CAPACITACIÓN Y CERTI</t>
  </si>
  <si>
    <t>P0673</t>
  </si>
  <si>
    <t>APOYOS PARA LA PROFE</t>
  </si>
  <si>
    <t>P0672</t>
  </si>
  <si>
    <t>APLICACIÓN DE PLANES</t>
  </si>
  <si>
    <t>P0671</t>
  </si>
  <si>
    <t>ADMINISTRACIÓN  E IM</t>
  </si>
  <si>
    <t>P0670</t>
  </si>
  <si>
    <t>ACTUALIZACION DE PRO</t>
  </si>
  <si>
    <t>P0669</t>
  </si>
  <si>
    <t>Atención de asuntos</t>
  </si>
  <si>
    <t>G2090</t>
  </si>
  <si>
    <t>Dirección estratégica</t>
  </si>
  <si>
    <t>G2055</t>
  </si>
  <si>
    <t>Administración de lo</t>
  </si>
  <si>
    <t>G1076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</si>
  <si>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</si>
  <si>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</si>
  <si>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</si>
  <si>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</si>
  <si>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</si>
  <si>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</si>
  <si>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</si>
  <si>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</si>
  <si>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</si>
  <si>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</si>
  <si>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</si>
  <si>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</si>
  <si>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</si>
  <si>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</si>
  <si>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</si>
  <si>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</si>
  <si>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</si>
  <si>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</si>
  <si>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</si>
  <si>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</si>
  <si>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UNIVERSIDAD POLITÉCNICA DE GUANAJUATO</t>
  </si>
  <si>
    <t>Ente Público:</t>
  </si>
  <si>
    <t>Del 1° de Enero al 31 de Marzo de 2019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</si>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</sst>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4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4" fontId="2" fillId="2" borderId="0" xfId="0" applyNumberFormat="1" applyFont="1" applyFill="1"/>
    <xf numFmtId="0" fontId="3" fillId="2" borderId="0" xfId="0" applyFont="1" applyFill="1"/>
    <xf numFmtId="9" fontId="3" fillId="2" borderId="2" xfId="2" applyFont="1" applyFill="1" applyBorder="1" applyAlignment="1">
      <alignment horizontal="center"/>
    </xf>
    <xf numFmtId="9" fontId="3" fillId="2" borderId="3" xfId="2" applyFont="1" applyFill="1" applyBorder="1" applyAlignment="1">
      <alignment horizontal="center"/>
    </xf>
    <xf numFmtId="43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 indent="3"/>
    </xf>
    <xf numFmtId="0" fontId="3" fillId="2" borderId="1" xfId="0" applyFont="1" applyFill="1" applyBorder="1" applyAlignment="1">
      <alignment horizontal="left" vertical="center" wrapText="1" indent="3"/>
    </xf>
    <xf numFmtId="0" fontId="3" fillId="2" borderId="3" xfId="0" applyFont="1" applyFill="1" applyBorder="1" applyAlignment="1">
      <alignment horizontal="justify" vertical="center" wrapText="1"/>
    </xf>
    <xf numFmtId="9" fontId="2" fillId="2" borderId="4" xfId="2" applyFont="1" applyFill="1" applyBorder="1" applyAlignment="1">
      <alignment horizontal="right"/>
    </xf>
    <xf numFmtId="9" fontId="2" fillId="2" borderId="2" xfId="2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4" xfId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9" fontId="2" fillId="2" borderId="5" xfId="2" applyFont="1" applyFill="1" applyBorder="1" applyAlignment="1">
      <alignment horizontal="right"/>
    </xf>
    <xf numFmtId="9" fontId="2" fillId="2" borderId="6" xfId="2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43" fontId="2" fillId="2" borderId="6" xfId="1" applyFont="1" applyFill="1" applyBorder="1" applyAlignment="1">
      <alignment horizontal="right" vertical="center" wrapText="1"/>
    </xf>
    <xf numFmtId="43" fontId="2" fillId="2" borderId="5" xfId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43" fontId="2" fillId="2" borderId="7" xfId="1" applyFont="1" applyFill="1" applyBorder="1" applyAlignment="1">
      <alignment horizontal="right" vertical="center" wrapText="1"/>
    </xf>
    <xf numFmtId="43" fontId="2" fillId="2" borderId="5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3" fontId="2" fillId="2" borderId="7" xfId="1" applyFont="1" applyFill="1" applyBorder="1" applyAlignment="1">
      <alignment horizontal="right" vertical="top" wrapText="1"/>
    </xf>
    <xf numFmtId="43" fontId="2" fillId="2" borderId="5" xfId="1" applyFont="1" applyFill="1" applyBorder="1" applyAlignment="1">
      <alignment horizontal="right" vertical="top" wrapText="1"/>
    </xf>
    <xf numFmtId="43" fontId="2" fillId="2" borderId="7" xfId="0" applyNumberFormat="1" applyFont="1" applyFill="1" applyBorder="1" applyAlignment="1">
      <alignment horizontal="right" vertical="center" wrapText="1"/>
    </xf>
    <xf numFmtId="43" fontId="2" fillId="2" borderId="5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" xfId="0" applyFont="1" applyFill="1" applyBorder="1"/>
    <xf numFmtId="0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62"/>
  <sheetViews>
    <sheetView tabSelected="1" zoomScale="78" zoomScaleNormal="78" workbookViewId="0">
      <selection activeCell="N26" sqref="N26"/>
    </sheetView>
  </sheetViews>
  <sheetFormatPr baseColWidth="10" defaultRowHeight="12.75" x14ac:dyDescent="0.2"/>
  <cols>
    <col min="1" max="1" width="2.140625" style="1" customWidth="1"/>
    <col min="2" max="3" width="3.7109375" style="1" customWidth="1"/>
    <col min="4" max="4" width="7.140625" style="1" customWidth="1"/>
    <col min="5" max="5" width="11.7109375" style="1" customWidth="1"/>
    <col min="6" max="6" width="23.28515625" style="1" customWidth="1"/>
    <col min="7" max="7" width="8.42578125" style="1" customWidth="1"/>
    <col min="8" max="9" width="17.28515625" style="1" customWidth="1"/>
    <col min="10" max="11" width="17.7109375" style="1" customWidth="1"/>
    <col min="12" max="12" width="18.28515625" style="1" customWidth="1"/>
    <col min="13" max="14" width="17.85546875" style="1" customWidth="1"/>
    <col min="15" max="15" width="18.85546875" style="1" customWidth="1"/>
    <col min="16" max="16" width="14.5703125" style="1" customWidth="1"/>
    <col min="17" max="17" width="14" style="1" customWidth="1"/>
    <col min="18" max="18" width="11.42578125" style="1"/>
    <col min="19" max="19" width="14.42578125" style="1" customWidth="1"/>
    <col min="20" max="20" width="13.140625" style="1" bestFit="1" customWidth="1"/>
    <col min="21" max="22" width="13.85546875" style="1" customWidth="1"/>
    <col min="23" max="23" width="13.140625" style="1" bestFit="1" customWidth="1"/>
    <col min="24" max="16384" width="11.42578125" style="1"/>
  </cols>
  <sheetData>
    <row r="1" spans="2:23" ht="6" customHeight="1" x14ac:dyDescent="0.2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2:23" ht="13.5" customHeight="1" x14ac:dyDescent="0.2">
      <c r="B2" s="87" t="s">
        <v>64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23" ht="20.25" customHeight="1" x14ac:dyDescent="0.2">
      <c r="B3" s="87" t="s">
        <v>63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2:23" ht="8.25" customHeight="1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23" ht="24" customHeight="1" x14ac:dyDescent="0.2">
      <c r="D5" s="86" t="s">
        <v>62</v>
      </c>
      <c r="E5" s="84" t="s">
        <v>61</v>
      </c>
      <c r="F5" s="84"/>
      <c r="G5" s="85"/>
      <c r="H5" s="84"/>
      <c r="I5" s="84"/>
      <c r="J5" s="84"/>
      <c r="K5" s="84"/>
      <c r="L5" s="10"/>
      <c r="M5" s="10"/>
      <c r="N5" s="83"/>
      <c r="O5" s="82"/>
    </row>
    <row r="6" spans="2:23" ht="8.2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23" ht="15" customHeight="1" x14ac:dyDescent="0.2">
      <c r="B7" s="81" t="s">
        <v>60</v>
      </c>
      <c r="C7" s="80"/>
      <c r="D7" s="79"/>
      <c r="E7" s="77" t="s">
        <v>59</v>
      </c>
      <c r="F7" s="78"/>
      <c r="G7" s="77" t="s">
        <v>58</v>
      </c>
      <c r="H7" s="76" t="s">
        <v>57</v>
      </c>
      <c r="I7" s="75"/>
      <c r="J7" s="75"/>
      <c r="K7" s="75"/>
      <c r="L7" s="75"/>
      <c r="M7" s="75"/>
      <c r="N7" s="74"/>
      <c r="O7" s="66" t="s">
        <v>56</v>
      </c>
      <c r="P7" s="73" t="s">
        <v>55</v>
      </c>
      <c r="Q7" s="72"/>
    </row>
    <row r="8" spans="2:23" ht="34.5" customHeight="1" x14ac:dyDescent="0.2">
      <c r="B8" s="71"/>
      <c r="C8" s="70"/>
      <c r="D8" s="69"/>
      <c r="E8" s="67"/>
      <c r="F8" s="68" t="s">
        <v>54</v>
      </c>
      <c r="G8" s="67"/>
      <c r="H8" s="59" t="s">
        <v>53</v>
      </c>
      <c r="I8" s="59" t="s">
        <v>52</v>
      </c>
      <c r="J8" s="59" t="s">
        <v>51</v>
      </c>
      <c r="K8" s="59" t="s">
        <v>50</v>
      </c>
      <c r="L8" s="59" t="s">
        <v>49</v>
      </c>
      <c r="M8" s="59" t="s">
        <v>48</v>
      </c>
      <c r="N8" s="59" t="s">
        <v>47</v>
      </c>
      <c r="O8" s="66"/>
      <c r="P8" s="65" t="s">
        <v>46</v>
      </c>
      <c r="Q8" s="65" t="s">
        <v>45</v>
      </c>
    </row>
    <row r="9" spans="2:23" ht="15.75" customHeight="1" x14ac:dyDescent="0.2">
      <c r="B9" s="64"/>
      <c r="C9" s="63"/>
      <c r="D9" s="62"/>
      <c r="E9" s="60"/>
      <c r="F9" s="61"/>
      <c r="G9" s="60"/>
      <c r="H9" s="59">
        <v>1</v>
      </c>
      <c r="I9" s="59">
        <v>2</v>
      </c>
      <c r="J9" s="59" t="s">
        <v>44</v>
      </c>
      <c r="K9" s="59">
        <v>4</v>
      </c>
      <c r="L9" s="59">
        <v>5</v>
      </c>
      <c r="M9" s="59">
        <v>6</v>
      </c>
      <c r="N9" s="59">
        <v>7</v>
      </c>
      <c r="O9" s="59" t="s">
        <v>43</v>
      </c>
      <c r="P9" s="58" t="s">
        <v>42</v>
      </c>
      <c r="Q9" s="58" t="s">
        <v>41</v>
      </c>
    </row>
    <row r="10" spans="2:23" ht="21" customHeight="1" x14ac:dyDescent="0.2">
      <c r="B10" s="57"/>
      <c r="C10" s="56"/>
      <c r="D10" s="55" t="s">
        <v>8</v>
      </c>
      <c r="E10" s="54" t="s">
        <v>40</v>
      </c>
      <c r="F10" s="54" t="s">
        <v>39</v>
      </c>
      <c r="G10" s="53">
        <v>3036</v>
      </c>
      <c r="H10" s="51">
        <v>12326353.49</v>
      </c>
      <c r="I10" s="51">
        <v>5456351.9400000004</v>
      </c>
      <c r="J10" s="51">
        <f>+H10+I10</f>
        <v>17782705.43</v>
      </c>
      <c r="K10" s="32"/>
      <c r="L10" s="51">
        <v>8697287.5700000003</v>
      </c>
      <c r="M10" s="51">
        <v>8697287.5700000003</v>
      </c>
      <c r="N10" s="52">
        <v>8697287.5700000003</v>
      </c>
      <c r="O10" s="51">
        <f>+J10-L10</f>
        <v>9085417.8599999994</v>
      </c>
      <c r="P10" s="31">
        <f>L10/H10</f>
        <v>0.70558479253867323</v>
      </c>
      <c r="Q10" s="30">
        <f>L10/J10</f>
        <v>0.48908686050253042</v>
      </c>
      <c r="S10" s="11"/>
      <c r="T10" s="11"/>
      <c r="U10" s="11"/>
      <c r="V10" s="11"/>
      <c r="W10" s="11"/>
    </row>
    <row r="11" spans="2:23" ht="12.75" customHeight="1" x14ac:dyDescent="0.2">
      <c r="B11" s="40"/>
      <c r="C11" s="39"/>
      <c r="D11" s="43" t="s">
        <v>8</v>
      </c>
      <c r="E11" s="37" t="s">
        <v>38</v>
      </c>
      <c r="F11" s="37" t="s">
        <v>37</v>
      </c>
      <c r="G11" s="36">
        <v>3036</v>
      </c>
      <c r="H11" s="50">
        <v>2085135.82</v>
      </c>
      <c r="I11" s="50">
        <v>1050963.8700000001</v>
      </c>
      <c r="J11" s="32">
        <f>+H11+I11</f>
        <v>3136099.6900000004</v>
      </c>
      <c r="K11" s="32"/>
      <c r="L11" s="50">
        <v>1916990.7</v>
      </c>
      <c r="M11" s="50">
        <v>1916990.7</v>
      </c>
      <c r="N11" s="49">
        <v>1916990.7</v>
      </c>
      <c r="O11" s="32">
        <f>+J11-L11</f>
        <v>1219108.9900000005</v>
      </c>
      <c r="P11" s="31">
        <f>L11/H11</f>
        <v>0.91936011151542152</v>
      </c>
      <c r="Q11" s="30">
        <f>L11/J11</f>
        <v>0.61126586827346674</v>
      </c>
      <c r="S11" s="11"/>
      <c r="U11" s="11"/>
      <c r="V11" s="11"/>
      <c r="W11" s="11"/>
    </row>
    <row r="12" spans="2:23" ht="19.5" customHeight="1" x14ac:dyDescent="0.2">
      <c r="B12" s="40"/>
      <c r="C12" s="39"/>
      <c r="D12" s="43" t="s">
        <v>8</v>
      </c>
      <c r="E12" s="37" t="s">
        <v>36</v>
      </c>
      <c r="F12" s="37" t="s">
        <v>35</v>
      </c>
      <c r="G12" s="36">
        <v>3036</v>
      </c>
      <c r="H12" s="48">
        <v>1121283.95</v>
      </c>
      <c r="I12" s="48">
        <v>256215.03</v>
      </c>
      <c r="J12" s="32">
        <f>+H12+I12</f>
        <v>1377498.98</v>
      </c>
      <c r="K12" s="32"/>
      <c r="L12" s="48">
        <v>619145.42000000004</v>
      </c>
      <c r="M12" s="48">
        <v>619145.42000000004</v>
      </c>
      <c r="N12" s="47">
        <v>619145.42000000004</v>
      </c>
      <c r="O12" s="32">
        <f>+J12-L12</f>
        <v>758353.55999999994</v>
      </c>
      <c r="P12" s="31">
        <f>L12/H12</f>
        <v>0.55217540570343493</v>
      </c>
      <c r="Q12" s="30">
        <f>L12/J12</f>
        <v>0.44947069216704616</v>
      </c>
      <c r="S12" s="11"/>
      <c r="U12" s="11"/>
      <c r="V12" s="11"/>
      <c r="W12" s="11"/>
    </row>
    <row r="13" spans="2:23" ht="18.75" customHeight="1" x14ac:dyDescent="0.2">
      <c r="B13" s="40"/>
      <c r="C13" s="39"/>
      <c r="D13" s="43" t="s">
        <v>8</v>
      </c>
      <c r="E13" s="37" t="s">
        <v>34</v>
      </c>
      <c r="F13" s="37" t="s">
        <v>33</v>
      </c>
      <c r="G13" s="36">
        <v>3036</v>
      </c>
      <c r="H13" s="42">
        <v>521283.95</v>
      </c>
      <c r="I13" s="42">
        <v>256215.04000000001</v>
      </c>
      <c r="J13" s="32">
        <f>+H13+I13</f>
        <v>777498.99</v>
      </c>
      <c r="K13" s="32"/>
      <c r="L13" s="32">
        <v>183352.06</v>
      </c>
      <c r="M13" s="32">
        <v>183352.06</v>
      </c>
      <c r="N13" s="46">
        <v>183352.06</v>
      </c>
      <c r="O13" s="32">
        <f>+J13-L13</f>
        <v>594146.92999999993</v>
      </c>
      <c r="P13" s="31">
        <f>L13/H13</f>
        <v>0.35173164261051965</v>
      </c>
      <c r="Q13" s="30">
        <f>L13/J13</f>
        <v>0.23582289155128033</v>
      </c>
      <c r="S13" s="11"/>
      <c r="U13" s="11"/>
      <c r="V13" s="11"/>
      <c r="W13" s="11"/>
    </row>
    <row r="14" spans="2:23" ht="18.75" customHeight="1" x14ac:dyDescent="0.2">
      <c r="B14" s="40"/>
      <c r="C14" s="39"/>
      <c r="D14" s="43" t="s">
        <v>8</v>
      </c>
      <c r="E14" s="37" t="s">
        <v>32</v>
      </c>
      <c r="F14" s="37" t="s">
        <v>31</v>
      </c>
      <c r="G14" s="36">
        <v>3036</v>
      </c>
      <c r="H14" s="42">
        <v>6084176.2300000004</v>
      </c>
      <c r="I14" s="34">
        <v>2823908.45</v>
      </c>
      <c r="J14" s="32">
        <f>+H14+I14</f>
        <v>8908084.6799999997</v>
      </c>
      <c r="K14" s="32"/>
      <c r="L14" s="45">
        <v>175493.98</v>
      </c>
      <c r="M14" s="45">
        <v>175493.98</v>
      </c>
      <c r="N14" s="44">
        <v>175493.98</v>
      </c>
      <c r="O14" s="32">
        <f>+J14-L14</f>
        <v>8732590.6999999993</v>
      </c>
      <c r="P14" s="31">
        <f>L14/H14</f>
        <v>2.8844328856661012E-2</v>
      </c>
      <c r="Q14" s="30">
        <f>L14/J14</f>
        <v>1.9700528935699343E-2</v>
      </c>
      <c r="S14" s="11"/>
      <c r="U14" s="11"/>
      <c r="V14" s="11"/>
      <c r="W14" s="11"/>
    </row>
    <row r="15" spans="2:23" ht="18.75" customHeight="1" x14ac:dyDescent="0.2">
      <c r="B15" s="40"/>
      <c r="C15" s="39"/>
      <c r="D15" s="43" t="s">
        <v>8</v>
      </c>
      <c r="E15" s="37" t="s">
        <v>30</v>
      </c>
      <c r="F15" s="37" t="s">
        <v>29</v>
      </c>
      <c r="G15" s="36">
        <v>3036</v>
      </c>
      <c r="H15" s="42">
        <v>4691502.8600000003</v>
      </c>
      <c r="I15" s="42">
        <v>2305935.37</v>
      </c>
      <c r="J15" s="32">
        <f>+H15+I15</f>
        <v>6997438.2300000004</v>
      </c>
      <c r="K15" s="32"/>
      <c r="L15" s="42"/>
      <c r="M15" s="42"/>
      <c r="N15" s="41"/>
      <c r="O15" s="32">
        <f>+J15-L15</f>
        <v>6997438.2300000004</v>
      </c>
      <c r="P15" s="31">
        <f>L15/H15</f>
        <v>0</v>
      </c>
      <c r="Q15" s="30">
        <f>L15/J15</f>
        <v>0</v>
      </c>
      <c r="S15" s="11"/>
      <c r="U15" s="11"/>
      <c r="V15" s="11"/>
      <c r="W15" s="11"/>
    </row>
    <row r="16" spans="2:23" ht="38.25" customHeight="1" x14ac:dyDescent="0.2">
      <c r="B16" s="40"/>
      <c r="C16" s="39"/>
      <c r="D16" s="43" t="s">
        <v>8</v>
      </c>
      <c r="E16" s="37" t="s">
        <v>28</v>
      </c>
      <c r="F16" s="37" t="s">
        <v>27</v>
      </c>
      <c r="G16" s="36">
        <v>3036</v>
      </c>
      <c r="H16" s="35">
        <v>3648987.67</v>
      </c>
      <c r="I16" s="34">
        <v>2211618.58</v>
      </c>
      <c r="J16" s="32">
        <f>+H16+I16</f>
        <v>5860606.25</v>
      </c>
      <c r="K16" s="32"/>
      <c r="L16" s="34">
        <v>346783.37</v>
      </c>
      <c r="M16" s="34">
        <v>346783.37</v>
      </c>
      <c r="N16" s="33">
        <v>247783.37</v>
      </c>
      <c r="O16" s="32">
        <f>+J16-L16</f>
        <v>5513822.8799999999</v>
      </c>
      <c r="P16" s="31">
        <f>L16/H16</f>
        <v>9.5035500626945116E-2</v>
      </c>
      <c r="Q16" s="30">
        <f>L16/J16</f>
        <v>5.9171927818900988E-2</v>
      </c>
      <c r="S16" s="11"/>
      <c r="U16" s="11"/>
      <c r="V16" s="11"/>
      <c r="W16" s="11"/>
    </row>
    <row r="17" spans="2:23" ht="38.25" customHeight="1" x14ac:dyDescent="0.2">
      <c r="B17" s="40"/>
      <c r="C17" s="39"/>
      <c r="D17" s="43" t="s">
        <v>8</v>
      </c>
      <c r="E17" s="37" t="s">
        <v>26</v>
      </c>
      <c r="F17" s="37" t="s">
        <v>25</v>
      </c>
      <c r="G17" s="36">
        <v>3036</v>
      </c>
      <c r="H17" s="35">
        <v>521283.95</v>
      </c>
      <c r="I17" s="42">
        <v>256215.04000000001</v>
      </c>
      <c r="J17" s="32">
        <f>+H17+I17</f>
        <v>777498.99</v>
      </c>
      <c r="K17" s="32"/>
      <c r="L17" s="42">
        <v>185453.03</v>
      </c>
      <c r="M17" s="42">
        <v>185453.03</v>
      </c>
      <c r="N17" s="41">
        <v>185453.03</v>
      </c>
      <c r="O17" s="32">
        <f>+J17-L17</f>
        <v>592045.96</v>
      </c>
      <c r="P17" s="31">
        <f>L17/H17</f>
        <v>0.35576201799422369</v>
      </c>
      <c r="Q17" s="30">
        <f>L17/J17</f>
        <v>0.23852510728020368</v>
      </c>
      <c r="S17" s="11"/>
      <c r="U17" s="11"/>
      <c r="V17" s="11"/>
      <c r="W17" s="11"/>
    </row>
    <row r="18" spans="2:23" ht="25.5" customHeight="1" x14ac:dyDescent="0.2">
      <c r="B18" s="40"/>
      <c r="C18" s="39"/>
      <c r="D18" s="43" t="s">
        <v>8</v>
      </c>
      <c r="E18" s="37" t="s">
        <v>24</v>
      </c>
      <c r="F18" s="37" t="s">
        <v>23</v>
      </c>
      <c r="G18" s="36">
        <v>3036</v>
      </c>
      <c r="H18" s="35">
        <v>2152567.91</v>
      </c>
      <c r="I18" s="42">
        <v>684185.08</v>
      </c>
      <c r="J18" s="32">
        <f>+H18+I18</f>
        <v>2836752.99</v>
      </c>
      <c r="K18" s="32"/>
      <c r="L18" s="42">
        <v>910340.51</v>
      </c>
      <c r="M18" s="42">
        <v>910340.51</v>
      </c>
      <c r="N18" s="41">
        <v>910340.51</v>
      </c>
      <c r="O18" s="32">
        <f>+J18-L18</f>
        <v>1926412.4800000002</v>
      </c>
      <c r="P18" s="31">
        <f>L18/H18</f>
        <v>0.42290907793008953</v>
      </c>
      <c r="Q18" s="30">
        <f>L18/J18</f>
        <v>0.32090933303290531</v>
      </c>
      <c r="S18" s="11"/>
      <c r="U18" s="11"/>
      <c r="V18" s="11"/>
      <c r="W18" s="11"/>
    </row>
    <row r="19" spans="2:23" ht="38.25" customHeight="1" x14ac:dyDescent="0.2">
      <c r="B19" s="40"/>
      <c r="C19" s="39"/>
      <c r="D19" s="43" t="s">
        <v>8</v>
      </c>
      <c r="E19" s="37" t="s">
        <v>22</v>
      </c>
      <c r="F19" s="37" t="s">
        <v>21</v>
      </c>
      <c r="G19" s="36">
        <v>3036</v>
      </c>
      <c r="H19" s="35">
        <v>3127703.72</v>
      </c>
      <c r="I19" s="42">
        <v>1537290.24</v>
      </c>
      <c r="J19" s="32">
        <f>+H19+I19</f>
        <v>4664993.96</v>
      </c>
      <c r="K19" s="32"/>
      <c r="L19" s="42">
        <v>48431.15</v>
      </c>
      <c r="M19" s="42">
        <v>48431.15</v>
      </c>
      <c r="N19" s="41">
        <v>48431.15</v>
      </c>
      <c r="O19" s="32">
        <f>+J19-L19</f>
        <v>4616562.8099999996</v>
      </c>
      <c r="P19" s="31">
        <f>L19/H19</f>
        <v>1.5484570897911007E-2</v>
      </c>
      <c r="Q19" s="30">
        <f>L19/J19</f>
        <v>1.038182480304862E-2</v>
      </c>
      <c r="S19" s="11"/>
      <c r="U19" s="11"/>
      <c r="V19" s="11"/>
      <c r="W19" s="11"/>
    </row>
    <row r="20" spans="2:23" ht="25.5" customHeight="1" x14ac:dyDescent="0.2">
      <c r="B20" s="40"/>
      <c r="C20" s="39"/>
      <c r="D20" s="43" t="s">
        <v>8</v>
      </c>
      <c r="E20" s="37" t="s">
        <v>20</v>
      </c>
      <c r="F20" s="37" t="s">
        <v>19</v>
      </c>
      <c r="G20" s="36">
        <v>3036</v>
      </c>
      <c r="H20" s="35">
        <v>3905151.16</v>
      </c>
      <c r="I20" s="42">
        <v>1109860.17</v>
      </c>
      <c r="J20" s="32">
        <f>+H20+I20</f>
        <v>5015011.33</v>
      </c>
      <c r="K20" s="32"/>
      <c r="L20" s="42">
        <v>1471153.37</v>
      </c>
      <c r="M20" s="42">
        <v>1471153.37</v>
      </c>
      <c r="N20" s="41">
        <v>1471153.37</v>
      </c>
      <c r="O20" s="32">
        <f>+J20-L20</f>
        <v>3543857.96</v>
      </c>
      <c r="P20" s="31">
        <f>L20/H20</f>
        <v>0.37672123554879244</v>
      </c>
      <c r="Q20" s="30">
        <f>L20/J20</f>
        <v>0.29334995939081959</v>
      </c>
      <c r="S20" s="11"/>
      <c r="U20" s="11"/>
      <c r="V20" s="11"/>
      <c r="W20" s="11"/>
    </row>
    <row r="21" spans="2:23" ht="38.25" customHeight="1" x14ac:dyDescent="0.2">
      <c r="B21" s="40"/>
      <c r="C21" s="39"/>
      <c r="D21" s="43" t="s">
        <v>8</v>
      </c>
      <c r="E21" s="37" t="s">
        <v>18</v>
      </c>
      <c r="F21" s="37" t="s">
        <v>17</v>
      </c>
      <c r="G21" s="36">
        <v>3036</v>
      </c>
      <c r="H21" s="35">
        <v>4691555.59</v>
      </c>
      <c r="I21" s="42">
        <v>2216207.7400000002</v>
      </c>
      <c r="J21" s="32">
        <f>+H21+I21</f>
        <v>6907763.3300000001</v>
      </c>
      <c r="K21" s="32"/>
      <c r="L21" s="42">
        <v>42253.39</v>
      </c>
      <c r="M21" s="42">
        <v>42253.39</v>
      </c>
      <c r="N21" s="41">
        <v>42253.39</v>
      </c>
      <c r="O21" s="32">
        <f>+J21-L21</f>
        <v>6865509.9400000004</v>
      </c>
      <c r="P21" s="31">
        <f>L21/H21</f>
        <v>9.0062643806379794E-3</v>
      </c>
      <c r="Q21" s="30">
        <f>L21/J21</f>
        <v>6.1167975770820161E-3</v>
      </c>
      <c r="S21" s="11"/>
      <c r="U21" s="11"/>
      <c r="V21" s="11"/>
      <c r="W21" s="11"/>
    </row>
    <row r="22" spans="2:23" ht="12.75" customHeight="1" x14ac:dyDescent="0.2">
      <c r="B22" s="40"/>
      <c r="C22" s="39"/>
      <c r="D22" s="43" t="s">
        <v>8</v>
      </c>
      <c r="E22" s="37" t="s">
        <v>16</v>
      </c>
      <c r="F22" s="37" t="s">
        <v>15</v>
      </c>
      <c r="G22" s="36">
        <v>3036</v>
      </c>
      <c r="H22" s="35">
        <v>13043292.66</v>
      </c>
      <c r="I22" s="42">
        <v>5246592.1399999997</v>
      </c>
      <c r="J22" s="32">
        <f>+H22+I22</f>
        <v>18289884.800000001</v>
      </c>
      <c r="K22" s="32">
        <v>1102122.08</v>
      </c>
      <c r="L22" s="42">
        <v>11317681.98</v>
      </c>
      <c r="M22" s="42">
        <v>11317681.98</v>
      </c>
      <c r="N22" s="41">
        <v>6351901.0499999998</v>
      </c>
      <c r="O22" s="32">
        <f>+J22-L22</f>
        <v>6972202.8200000003</v>
      </c>
      <c r="P22" s="31">
        <f>L22/H22</f>
        <v>0.86770129866885926</v>
      </c>
      <c r="Q22" s="30">
        <f>L22/J22</f>
        <v>0.6187946017024667</v>
      </c>
      <c r="S22" s="11"/>
      <c r="U22" s="11"/>
      <c r="V22" s="11"/>
      <c r="W22" s="11"/>
    </row>
    <row r="23" spans="2:23" ht="38.25" customHeight="1" x14ac:dyDescent="0.2">
      <c r="B23" s="40"/>
      <c r="C23" s="39"/>
      <c r="D23" s="43" t="s">
        <v>8</v>
      </c>
      <c r="E23" s="37" t="s">
        <v>14</v>
      </c>
      <c r="F23" s="37" t="s">
        <v>13</v>
      </c>
      <c r="G23" s="36">
        <v>3036</v>
      </c>
      <c r="H23" s="35">
        <v>2521283.9500000002</v>
      </c>
      <c r="I23" s="42">
        <v>652733.99</v>
      </c>
      <c r="J23" s="32">
        <f>+H23+I23</f>
        <v>3174017.9400000004</v>
      </c>
      <c r="K23" s="32"/>
      <c r="L23" s="42">
        <v>1010723.29</v>
      </c>
      <c r="M23" s="42">
        <v>1010723.29</v>
      </c>
      <c r="N23" s="41">
        <v>1010723.29</v>
      </c>
      <c r="O23" s="32">
        <f>+J23-L23</f>
        <v>2163294.6500000004</v>
      </c>
      <c r="P23" s="31">
        <f>L23/H23</f>
        <v>0.40087642250687389</v>
      </c>
      <c r="Q23" s="30">
        <f>L23/J23</f>
        <v>0.31843653977582748</v>
      </c>
      <c r="S23" s="11"/>
      <c r="U23" s="11"/>
      <c r="V23" s="11"/>
      <c r="W23" s="11"/>
    </row>
    <row r="24" spans="2:23" ht="12.75" customHeight="1" x14ac:dyDescent="0.2">
      <c r="B24" s="40"/>
      <c r="C24" s="39"/>
      <c r="D24" s="39" t="s">
        <v>8</v>
      </c>
      <c r="E24" s="38" t="s">
        <v>12</v>
      </c>
      <c r="F24" s="37" t="s">
        <v>11</v>
      </c>
      <c r="G24" s="36">
        <v>3036</v>
      </c>
      <c r="H24" s="35">
        <v>14599943.060000001</v>
      </c>
      <c r="I24" s="42">
        <v>6118970.8099999996</v>
      </c>
      <c r="J24" s="32">
        <f>+H24+I24</f>
        <v>20718913.870000001</v>
      </c>
      <c r="K24" s="32">
        <v>1055847.6299999999</v>
      </c>
      <c r="L24" s="42">
        <v>4746402.7</v>
      </c>
      <c r="M24" s="42">
        <v>4746402.7</v>
      </c>
      <c r="N24" s="41">
        <v>3690555.07</v>
      </c>
      <c r="O24" s="32">
        <f>+J24-L24</f>
        <v>15972511.170000002</v>
      </c>
      <c r="P24" s="31">
        <f>L24/H24</f>
        <v>0.32509734322210432</v>
      </c>
      <c r="Q24" s="30">
        <f>L24/J24</f>
        <v>0.22908549790694216</v>
      </c>
      <c r="S24" s="11"/>
      <c r="U24" s="11"/>
      <c r="V24" s="11"/>
      <c r="W24" s="11"/>
    </row>
    <row r="25" spans="2:23" ht="38.25" customHeight="1" x14ac:dyDescent="0.2">
      <c r="B25" s="40"/>
      <c r="C25" s="39"/>
      <c r="D25" s="39" t="s">
        <v>8</v>
      </c>
      <c r="E25" s="38" t="s">
        <v>10</v>
      </c>
      <c r="F25" s="37" t="s">
        <v>9</v>
      </c>
      <c r="G25" s="36">
        <v>3036</v>
      </c>
      <c r="H25" s="35">
        <v>3127703.73</v>
      </c>
      <c r="I25" s="34">
        <v>1537290.24</v>
      </c>
      <c r="J25" s="32">
        <f>+H25+I25</f>
        <v>4664993.97</v>
      </c>
      <c r="K25" s="32"/>
      <c r="L25" s="34">
        <v>605692.48</v>
      </c>
      <c r="M25" s="34">
        <v>605692.48</v>
      </c>
      <c r="N25" s="33">
        <v>605692.48</v>
      </c>
      <c r="O25" s="32">
        <f>+J25-L25</f>
        <v>4059301.4899999998</v>
      </c>
      <c r="P25" s="31">
        <f>L25/H25</f>
        <v>0.19365404535934097</v>
      </c>
      <c r="Q25" s="30">
        <f>L25/J25</f>
        <v>0.12983778412043692</v>
      </c>
      <c r="S25" s="11"/>
      <c r="U25" s="11"/>
      <c r="V25" s="11"/>
      <c r="W25" s="11"/>
    </row>
    <row r="26" spans="2:23" ht="38.25" customHeight="1" x14ac:dyDescent="0.2">
      <c r="B26" s="29"/>
      <c r="C26" s="28"/>
      <c r="D26" s="28" t="s">
        <v>8</v>
      </c>
      <c r="E26" s="27" t="s">
        <v>7</v>
      </c>
      <c r="F26" s="27" t="s">
        <v>6</v>
      </c>
      <c r="G26" s="26">
        <v>3036</v>
      </c>
      <c r="H26" s="25"/>
      <c r="I26" s="24">
        <v>2645448.54</v>
      </c>
      <c r="J26" s="22">
        <f>+H26+I26</f>
        <v>2645448.54</v>
      </c>
      <c r="K26" s="22">
        <v>1713943.58</v>
      </c>
      <c r="L26" s="24">
        <v>3767225.87</v>
      </c>
      <c r="M26" s="24">
        <v>3767225.87</v>
      </c>
      <c r="N26" s="23">
        <v>1111282.29</v>
      </c>
      <c r="O26" s="22">
        <f>+J26-L26</f>
        <v>-1121777.33</v>
      </c>
      <c r="P26" s="21" t="e">
        <f>L26/H26</f>
        <v>#DIV/0!</v>
      </c>
      <c r="Q26" s="20">
        <f>L26/J26</f>
        <v>1.4240405031654859</v>
      </c>
      <c r="S26" s="11"/>
      <c r="U26" s="11"/>
      <c r="V26" s="11"/>
      <c r="W26" s="11"/>
    </row>
    <row r="27" spans="2:23" s="12" customFormat="1" x14ac:dyDescent="0.2">
      <c r="B27" s="19"/>
      <c r="C27" s="18" t="s">
        <v>5</v>
      </c>
      <c r="D27" s="17"/>
      <c r="E27" s="16"/>
      <c r="F27" s="16"/>
      <c r="G27" s="16">
        <v>0</v>
      </c>
      <c r="H27" s="15">
        <f>SUM(H10:H26)</f>
        <v>78169209.700000003</v>
      </c>
      <c r="I27" s="15">
        <f>SUM(I10:I26)</f>
        <v>36366002.270000003</v>
      </c>
      <c r="J27" s="15">
        <f>SUM(J10:J26)</f>
        <v>114535211.97000001</v>
      </c>
      <c r="K27" s="15">
        <f>SUM(K10:K26)</f>
        <v>3871913.29</v>
      </c>
      <c r="L27" s="15">
        <f>SUM(L10:L26)</f>
        <v>36044410.869999997</v>
      </c>
      <c r="M27" s="15">
        <f>SUM(M10:M26)</f>
        <v>36044410.869999997</v>
      </c>
      <c r="N27" s="15">
        <f>SUM(N10:N26)</f>
        <v>27267838.73</v>
      </c>
      <c r="O27" s="15">
        <f>SUM(O10:O26)</f>
        <v>78490801.099999994</v>
      </c>
      <c r="P27" s="14"/>
      <c r="Q27" s="13"/>
    </row>
    <row r="29" spans="2:23" x14ac:dyDescent="0.2">
      <c r="B29" s="1" t="s">
        <v>4</v>
      </c>
    </row>
    <row r="30" spans="2:23" x14ac:dyDescent="0.2">
      <c r="J30" s="11"/>
    </row>
    <row r="31" spans="2:23" x14ac:dyDescent="0.2">
      <c r="J31" s="11"/>
    </row>
    <row r="32" spans="2:23" x14ac:dyDescent="0.2">
      <c r="F32" s="10"/>
      <c r="G32" s="10"/>
      <c r="K32" s="10"/>
      <c r="L32" s="10"/>
      <c r="M32" s="10"/>
    </row>
    <row r="33" spans="4:17" x14ac:dyDescent="0.2">
      <c r="D33" s="3"/>
      <c r="F33" s="9" t="s">
        <v>3</v>
      </c>
      <c r="G33" s="9"/>
      <c r="H33" s="3"/>
      <c r="I33" s="3"/>
      <c r="J33" s="3"/>
      <c r="K33" s="8" t="s">
        <v>2</v>
      </c>
      <c r="L33" s="8"/>
      <c r="M33" s="8"/>
      <c r="N33" s="3"/>
      <c r="O33" s="3"/>
    </row>
    <row r="34" spans="4:17" x14ac:dyDescent="0.2">
      <c r="D34" s="7"/>
      <c r="F34" s="9" t="s">
        <v>1</v>
      </c>
      <c r="G34" s="9"/>
      <c r="H34" s="6"/>
      <c r="I34" s="6"/>
      <c r="J34" s="6"/>
      <c r="K34" s="8" t="s">
        <v>0</v>
      </c>
      <c r="L34" s="8"/>
      <c r="M34" s="8"/>
      <c r="N34" s="6"/>
      <c r="O34" s="6"/>
    </row>
    <row r="35" spans="4:17" x14ac:dyDescent="0.2">
      <c r="D35" s="7"/>
      <c r="H35" s="5"/>
      <c r="I35" s="5"/>
      <c r="J35" s="5"/>
      <c r="K35" s="6"/>
      <c r="L35" s="6"/>
      <c r="M35" s="6"/>
      <c r="N35" s="5"/>
      <c r="O35" s="5"/>
      <c r="Q35" s="4"/>
    </row>
    <row r="36" spans="4:17" x14ac:dyDescent="0.2">
      <c r="K36" s="3"/>
      <c r="L36" s="3"/>
      <c r="M36" s="3"/>
    </row>
    <row r="37" spans="4:17" x14ac:dyDescent="0.2">
      <c r="G37" s="3"/>
      <c r="H37" s="3"/>
      <c r="I37" s="2"/>
      <c r="J37" s="3"/>
      <c r="K37" s="3"/>
    </row>
    <row r="38" spans="4:17" x14ac:dyDescent="0.2">
      <c r="G38" s="3"/>
      <c r="H38" s="3"/>
      <c r="I38" s="2"/>
      <c r="J38" s="3"/>
      <c r="K38" s="3"/>
    </row>
    <row r="39" spans="4:17" x14ac:dyDescent="0.2">
      <c r="G39" s="3"/>
      <c r="H39" s="3"/>
      <c r="I39" s="2"/>
      <c r="J39" s="3"/>
      <c r="K39" s="3"/>
      <c r="Q39" s="4"/>
    </row>
    <row r="40" spans="4:17" x14ac:dyDescent="0.2">
      <c r="G40" s="3"/>
      <c r="H40" s="3"/>
      <c r="I40" s="3"/>
      <c r="J40" s="3"/>
      <c r="K40" s="3"/>
    </row>
    <row r="41" spans="4:17" x14ac:dyDescent="0.2">
      <c r="G41" s="3"/>
      <c r="H41" s="2"/>
      <c r="I41" s="3"/>
      <c r="J41" s="3"/>
      <c r="K41" s="3"/>
    </row>
    <row r="42" spans="4:17" x14ac:dyDescent="0.2">
      <c r="G42" s="3"/>
      <c r="H42" s="2"/>
      <c r="I42" s="2"/>
      <c r="J42" s="2"/>
      <c r="K42" s="3"/>
    </row>
    <row r="43" spans="4:17" x14ac:dyDescent="0.2">
      <c r="G43" s="3"/>
      <c r="H43" s="2"/>
      <c r="I43" s="2"/>
      <c r="J43" s="2"/>
      <c r="K43" s="3"/>
    </row>
    <row r="44" spans="4:17" x14ac:dyDescent="0.2">
      <c r="G44" s="3"/>
      <c r="H44" s="2"/>
      <c r="I44" s="2"/>
      <c r="J44" s="2"/>
      <c r="K44" s="3"/>
    </row>
    <row r="45" spans="4:17" x14ac:dyDescent="0.2">
      <c r="G45" s="3"/>
      <c r="H45" s="2"/>
      <c r="I45" s="2"/>
      <c r="J45" s="2"/>
      <c r="K45" s="3"/>
    </row>
    <row r="46" spans="4:17" x14ac:dyDescent="0.2">
      <c r="G46" s="3"/>
      <c r="H46" s="2"/>
      <c r="I46" s="2"/>
      <c r="J46" s="2"/>
      <c r="K46" s="3"/>
    </row>
    <row r="47" spans="4:17" x14ac:dyDescent="0.2">
      <c r="G47" s="3"/>
      <c r="H47" s="2"/>
      <c r="I47" s="2"/>
      <c r="J47" s="2"/>
      <c r="K47" s="3"/>
    </row>
    <row r="48" spans="4:17" x14ac:dyDescent="0.2">
      <c r="G48" s="3"/>
      <c r="H48" s="2"/>
      <c r="I48" s="2"/>
      <c r="J48" s="2"/>
      <c r="K48" s="3"/>
    </row>
    <row r="49" spans="7:11" x14ac:dyDescent="0.2">
      <c r="G49" s="3"/>
      <c r="H49" s="2"/>
      <c r="I49" s="2"/>
      <c r="J49" s="2"/>
      <c r="K49" s="3"/>
    </row>
    <row r="50" spans="7:11" x14ac:dyDescent="0.2">
      <c r="G50" s="3"/>
      <c r="H50" s="2"/>
      <c r="I50" s="2"/>
      <c r="J50" s="2"/>
      <c r="K50" s="3"/>
    </row>
    <row r="51" spans="7:11" x14ac:dyDescent="0.2">
      <c r="G51" s="3"/>
      <c r="H51" s="2"/>
      <c r="I51" s="2"/>
      <c r="J51" s="2"/>
      <c r="K51" s="3"/>
    </row>
    <row r="52" spans="7:11" x14ac:dyDescent="0.2">
      <c r="G52" s="3"/>
      <c r="H52" s="2"/>
      <c r="I52" s="2"/>
      <c r="J52" s="2"/>
      <c r="K52" s="3"/>
    </row>
    <row r="53" spans="7:11" x14ac:dyDescent="0.2">
      <c r="G53" s="3"/>
      <c r="H53" s="2"/>
      <c r="I53" s="2"/>
      <c r="J53" s="2"/>
      <c r="K53" s="3"/>
    </row>
    <row r="54" spans="7:11" x14ac:dyDescent="0.2">
      <c r="G54" s="3"/>
      <c r="H54" s="2"/>
      <c r="I54" s="2"/>
      <c r="J54" s="2"/>
      <c r="K54" s="3"/>
    </row>
    <row r="55" spans="7:11" x14ac:dyDescent="0.2">
      <c r="G55" s="3"/>
      <c r="H55" s="2"/>
      <c r="I55" s="2"/>
      <c r="J55" s="2"/>
      <c r="K55" s="3"/>
    </row>
    <row r="56" spans="7:11" x14ac:dyDescent="0.2">
      <c r="G56" s="3"/>
      <c r="H56" s="2"/>
      <c r="I56" s="2"/>
      <c r="J56" s="2"/>
      <c r="K56" s="3"/>
    </row>
    <row r="57" spans="7:11" x14ac:dyDescent="0.2">
      <c r="G57" s="3"/>
      <c r="H57" s="2"/>
      <c r="I57" s="2"/>
      <c r="J57" s="2"/>
      <c r="K57" s="3"/>
    </row>
    <row r="58" spans="7:11" x14ac:dyDescent="0.2">
      <c r="G58" s="3"/>
      <c r="H58" s="2"/>
      <c r="I58" s="2"/>
      <c r="J58" s="2"/>
      <c r="K58" s="3"/>
    </row>
    <row r="59" spans="7:11" x14ac:dyDescent="0.2">
      <c r="G59" s="3"/>
      <c r="H59" s="2"/>
      <c r="I59" s="3"/>
      <c r="J59" s="3"/>
      <c r="K59" s="3"/>
    </row>
    <row r="60" spans="7:11" x14ac:dyDescent="0.2">
      <c r="H60" s="2"/>
    </row>
    <row r="61" spans="7:11" x14ac:dyDescent="0.2">
      <c r="H61" s="2"/>
    </row>
    <row r="62" spans="7:11" x14ac:dyDescent="0.2">
      <c r="H62" s="2"/>
    </row>
  </sheetData>
  <mergeCells count="15">
    <mergeCell ref="P7:Q7"/>
    <mergeCell ref="B1:O1"/>
    <mergeCell ref="B2:O2"/>
    <mergeCell ref="B3:O3"/>
    <mergeCell ref="B7:D9"/>
    <mergeCell ref="E7:E9"/>
    <mergeCell ref="G7:G9"/>
    <mergeCell ref="H7:N7"/>
    <mergeCell ref="O7:O8"/>
    <mergeCell ref="C27:D27"/>
    <mergeCell ref="P27:Q27"/>
    <mergeCell ref="F33:G33"/>
    <mergeCell ref="K33:M33"/>
    <mergeCell ref="F34:G34"/>
    <mergeCell ref="K34:M34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2019-04-23T02:04:56Z</dcterms:created>
  <dcterms:modified xsi:type="dcterms:W3CDTF">2019-04-23T02:05:21Z</dcterms:modified>
</cp:coreProperties>
</file>