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ALBERTOS\Documents\1T 2019\5 PENDIENTE\"/>
    </mc:Choice>
  </mc:AlternateContent>
  <bookViews>
    <workbookView xWindow="0" yWindow="0" windowWidth="28800" windowHeight="11685"/>
  </bookViews>
  <sheets>
    <sheet name="CE ObjGasto" sheetId="1" r:id="rId1"/>
  </sheets>
  <definedNames>
    <definedName name="_ftn1" localSheetId="0">'CE ObjGasto'!#REF!</definedName>
    <definedName name="_ftn2" localSheetId="0">'CE ObjGasto'!#REF!</definedName>
    <definedName name="_ftn3" localSheetId="0">'CE ObjGasto'!#REF!</definedName>
    <definedName name="_ftn4" localSheetId="0">'CE ObjGasto'!#REF!</definedName>
    <definedName name="_ftnref1" localSheetId="0">'CE ObjGasto'!#REF!</definedName>
    <definedName name="_ftnref2" localSheetId="0">'CE ObjGasto'!#REF!</definedName>
    <definedName name="_ftnref3" localSheetId="0">'CE ObjGasto'!#REF!</definedName>
    <definedName name="_ftnref4" localSheetId="0">'CE ObjGasto'!#REF!</definedName>
    <definedName name="_xlnm.Print_Area" localSheetId="0">'CE ObjGasto'!$A$1:$K$123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1" i="1" l="1"/>
  <c r="K111" i="1" s="1"/>
  <c r="F110" i="1"/>
  <c r="K110" i="1" s="1"/>
  <c r="J109" i="1"/>
  <c r="I109" i="1"/>
  <c r="H109" i="1"/>
  <c r="G109" i="1"/>
  <c r="E109" i="1"/>
  <c r="D109" i="1"/>
  <c r="F108" i="1"/>
  <c r="K108" i="1" s="1"/>
  <c r="F107" i="1"/>
  <c r="K107" i="1" s="1"/>
  <c r="J106" i="1"/>
  <c r="J105" i="1" s="1"/>
  <c r="I106" i="1"/>
  <c r="H106" i="1"/>
  <c r="H105" i="1" s="1"/>
  <c r="G106" i="1"/>
  <c r="E106" i="1"/>
  <c r="D106" i="1"/>
  <c r="D105" i="1" s="1"/>
  <c r="I105" i="1"/>
  <c r="G105" i="1"/>
  <c r="E105" i="1"/>
  <c r="K104" i="1"/>
  <c r="F104" i="1"/>
  <c r="F103" i="1"/>
  <c r="K103" i="1" s="1"/>
  <c r="F102" i="1"/>
  <c r="K102" i="1" s="1"/>
  <c r="F101" i="1"/>
  <c r="K101" i="1" s="1"/>
  <c r="K100" i="1"/>
  <c r="F100" i="1"/>
  <c r="F99" i="1"/>
  <c r="K99" i="1" s="1"/>
  <c r="F98" i="1"/>
  <c r="K98" i="1" s="1"/>
  <c r="F97" i="1"/>
  <c r="K97" i="1" s="1"/>
  <c r="K96" i="1"/>
  <c r="F96" i="1"/>
  <c r="F95" i="1"/>
  <c r="K95" i="1" s="1"/>
  <c r="J94" i="1"/>
  <c r="I94" i="1"/>
  <c r="H94" i="1"/>
  <c r="G94" i="1"/>
  <c r="F94" i="1"/>
  <c r="K94" i="1" s="1"/>
  <c r="E94" i="1"/>
  <c r="D94" i="1"/>
  <c r="F93" i="1"/>
  <c r="K93" i="1" s="1"/>
  <c r="F92" i="1"/>
  <c r="K92" i="1" s="1"/>
  <c r="K91" i="1"/>
  <c r="F91" i="1"/>
  <c r="F90" i="1"/>
  <c r="K90" i="1" s="1"/>
  <c r="F89" i="1"/>
  <c r="K89" i="1" s="1"/>
  <c r="F88" i="1"/>
  <c r="K88" i="1" s="1"/>
  <c r="K87" i="1"/>
  <c r="F87" i="1"/>
  <c r="F86" i="1"/>
  <c r="K86" i="1" s="1"/>
  <c r="F85" i="1"/>
  <c r="K85" i="1" s="1"/>
  <c r="F84" i="1"/>
  <c r="K84" i="1" s="1"/>
  <c r="K83" i="1"/>
  <c r="F83" i="1"/>
  <c r="F82" i="1"/>
  <c r="K82" i="1" s="1"/>
  <c r="F81" i="1"/>
  <c r="K81" i="1" s="1"/>
  <c r="F80" i="1"/>
  <c r="K80" i="1" s="1"/>
  <c r="K79" i="1"/>
  <c r="F79" i="1"/>
  <c r="F78" i="1"/>
  <c r="K78" i="1" s="1"/>
  <c r="F77" i="1"/>
  <c r="K77" i="1" s="1"/>
  <c r="F76" i="1"/>
  <c r="K76" i="1" s="1"/>
  <c r="K75" i="1"/>
  <c r="F75" i="1"/>
  <c r="F74" i="1"/>
  <c r="K74" i="1" s="1"/>
  <c r="F73" i="1"/>
  <c r="K73" i="1" s="1"/>
  <c r="F72" i="1"/>
  <c r="K72" i="1" s="1"/>
  <c r="K71" i="1"/>
  <c r="F71" i="1"/>
  <c r="F70" i="1"/>
  <c r="K70" i="1" s="1"/>
  <c r="F69" i="1"/>
  <c r="K69" i="1" s="1"/>
  <c r="F68" i="1"/>
  <c r="K68" i="1" s="1"/>
  <c r="K67" i="1"/>
  <c r="F67" i="1"/>
  <c r="F66" i="1"/>
  <c r="K66" i="1" s="1"/>
  <c r="F65" i="1"/>
  <c r="K65" i="1" s="1"/>
  <c r="F64" i="1"/>
  <c r="K64" i="1" s="1"/>
  <c r="K63" i="1"/>
  <c r="F63" i="1"/>
  <c r="F62" i="1"/>
  <c r="K62" i="1" s="1"/>
  <c r="F61" i="1"/>
  <c r="K61" i="1" s="1"/>
  <c r="F60" i="1"/>
  <c r="K60" i="1" s="1"/>
  <c r="K59" i="1"/>
  <c r="F59" i="1"/>
  <c r="F58" i="1"/>
  <c r="K58" i="1" s="1"/>
  <c r="F57" i="1"/>
  <c r="K57" i="1" s="1"/>
  <c r="F56" i="1"/>
  <c r="K56" i="1" s="1"/>
  <c r="K55" i="1"/>
  <c r="F55" i="1"/>
  <c r="F54" i="1"/>
  <c r="K54" i="1" s="1"/>
  <c r="F53" i="1"/>
  <c r="K53" i="1" s="1"/>
  <c r="F52" i="1"/>
  <c r="K52" i="1" s="1"/>
  <c r="K51" i="1"/>
  <c r="F51" i="1"/>
  <c r="F50" i="1"/>
  <c r="K50" i="1" s="1"/>
  <c r="F49" i="1"/>
  <c r="K49" i="1" s="1"/>
  <c r="F48" i="1"/>
  <c r="K48" i="1" s="1"/>
  <c r="K47" i="1"/>
  <c r="F47" i="1"/>
  <c r="F46" i="1"/>
  <c r="K46" i="1" s="1"/>
  <c r="F45" i="1"/>
  <c r="K45" i="1" s="1"/>
  <c r="F44" i="1"/>
  <c r="K44" i="1" s="1"/>
  <c r="K43" i="1"/>
  <c r="F43" i="1"/>
  <c r="F42" i="1"/>
  <c r="K42" i="1" s="1"/>
  <c r="F41" i="1"/>
  <c r="K41" i="1" s="1"/>
  <c r="F40" i="1"/>
  <c r="K40" i="1" s="1"/>
  <c r="K39" i="1"/>
  <c r="F39" i="1"/>
  <c r="F38" i="1"/>
  <c r="K38" i="1" s="1"/>
  <c r="F37" i="1"/>
  <c r="K37" i="1" s="1"/>
  <c r="F36" i="1"/>
  <c r="K36" i="1" s="1"/>
  <c r="K35" i="1"/>
  <c r="F35" i="1"/>
  <c r="F34" i="1"/>
  <c r="K34" i="1" s="1"/>
  <c r="F33" i="1"/>
  <c r="K33" i="1" s="1"/>
  <c r="F32" i="1"/>
  <c r="K32" i="1" s="1"/>
  <c r="K31" i="1"/>
  <c r="F31" i="1"/>
  <c r="F30" i="1"/>
  <c r="K30" i="1" s="1"/>
  <c r="F29" i="1"/>
  <c r="K29" i="1" s="1"/>
  <c r="F28" i="1"/>
  <c r="K28" i="1" s="1"/>
  <c r="K27" i="1"/>
  <c r="F27" i="1"/>
  <c r="F26" i="1"/>
  <c r="K26" i="1" s="1"/>
  <c r="F25" i="1"/>
  <c r="K25" i="1" s="1"/>
  <c r="F24" i="1"/>
  <c r="K24" i="1" s="1"/>
  <c r="K23" i="1"/>
  <c r="F23" i="1"/>
  <c r="F22" i="1"/>
  <c r="K22" i="1" s="1"/>
  <c r="F21" i="1"/>
  <c r="K21" i="1" s="1"/>
  <c r="F20" i="1"/>
  <c r="K20" i="1" s="1"/>
  <c r="K19" i="1"/>
  <c r="F19" i="1"/>
  <c r="F18" i="1"/>
  <c r="K18" i="1" s="1"/>
  <c r="F17" i="1"/>
  <c r="K17" i="1" s="1"/>
  <c r="F16" i="1"/>
  <c r="K16" i="1" s="1"/>
  <c r="K15" i="1"/>
  <c r="F15" i="1"/>
  <c r="F14" i="1"/>
  <c r="K14" i="1" s="1"/>
  <c r="F13" i="1"/>
  <c r="K13" i="1" s="1"/>
  <c r="F12" i="1"/>
  <c r="K12" i="1" s="1"/>
  <c r="K11" i="1"/>
  <c r="F11" i="1"/>
  <c r="J10" i="1"/>
  <c r="J9" i="1" s="1"/>
  <c r="I10" i="1"/>
  <c r="I9" i="1" s="1"/>
  <c r="H10" i="1"/>
  <c r="G10" i="1"/>
  <c r="E10" i="1"/>
  <c r="E9" i="1" s="1"/>
  <c r="E112" i="1" s="1"/>
  <c r="D10" i="1"/>
  <c r="D9" i="1" s="1"/>
  <c r="H9" i="1"/>
  <c r="D112" i="1" l="1"/>
  <c r="H112" i="1"/>
  <c r="F106" i="1"/>
  <c r="I112" i="1"/>
  <c r="F109" i="1"/>
  <c r="K109" i="1" s="1"/>
  <c r="J112" i="1"/>
  <c r="F10" i="1"/>
  <c r="K10" i="1" s="1"/>
  <c r="G9" i="1"/>
  <c r="G112" i="1" s="1"/>
  <c r="K106" i="1" l="1"/>
  <c r="F105" i="1"/>
  <c r="K105" i="1" s="1"/>
  <c r="F9" i="1"/>
  <c r="K9" i="1" s="1"/>
  <c r="F112" i="1"/>
  <c r="K112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<sst xmlns="http://schemas.openxmlformats.org/spreadsheetml/2006/main" count="120" uniqueCount="120">
  <si>
    <t>ESTADO ANALÍTICO DEL EJERCICIO DEL PRESUPUESTO DE EGRESOS</t>
  </si>
  <si>
    <t>CLASIFICACIÓN ECONÓMICA / OBJETO DEL GASTO</t>
  </si>
  <si>
    <t>Del 1 de Enero al 31 de Marzo de 2019</t>
  </si>
  <si>
    <t>Ente Público:</t>
  </si>
  <si>
    <t>UNIVERSIDAD POLITÉCNICA DE GUANAJUATO</t>
  </si>
  <si>
    <t>Código</t>
  </si>
  <si>
    <t>Partida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</si>
  <si>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</si>
  <si>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</si>
  <si>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</si>
  <si>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</si>
  <si>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</si>
  <si>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</si>
  <si>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</si>
  <si>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</si>
  <si>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</si>
  <si>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</si>
  <si>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GASTOS</t>
  </si>
  <si>
    <t>GASTOS CORRIENTES</t>
  </si>
  <si>
    <t>SUELDOS Y SALARIOS - SUELDOS BASE AL PERSONAL PERMANENTE</t>
  </si>
  <si>
    <t>SUELDOS Y SALARIOS - HONORARIOS ASIMILABLES A SALARIOS</t>
  </si>
  <si>
    <t>SUELDOS Y SALARIOS - PRIMAS POR AÑOS DE SERVICIOS EFECTIVOS PRESTADOS</t>
  </si>
  <si>
    <t>SUELDOS Y SALARIOS - PRIMAS DE VACACIONES, DOMINICAL Y GRATIFICACION DE</t>
  </si>
  <si>
    <t>SUELDOS Y SALARIOS - INDEMNIZACIONES</t>
  </si>
  <si>
    <t>SUELDOS Y SALARIOS - PRESTACIONES CONTRACTUALES</t>
  </si>
  <si>
    <t>SUELDOS Y SALARIOS - APOYOS A LA CAPACITACION DE LOS SERVIDORES PUBLICO</t>
  </si>
  <si>
    <t>CONTRIBUCIONES SOCIALES - APORTACIONES DE SEGURIDAD SOCIAL</t>
  </si>
  <si>
    <t>CONTRIBUCIONES SOCIALES - APORTACIONES A FONDOS DE VIVIENDA</t>
  </si>
  <si>
    <t>CONTRIBUCIONES SOCIALES - APORTACIONES AL SISTEMA  PARA EL RETIRO</t>
  </si>
  <si>
    <t>CONTRIBUCIONES SOCIALES - APORTACIONES PARA SEGUROS</t>
  </si>
  <si>
    <t>IMPUESTOS SOBRE NÓMINAS - IMP SOBRE NÓM Y OTR QUE SE DERIVEN DE UNA REL LAB</t>
  </si>
  <si>
    <t>COMPRA DE BIENES Y SERVICIOS - MATERIAL, UTILES Y EQUIPOS MENORES DE OFICINA</t>
  </si>
  <si>
    <t>COMPRA DE BIENES Y SERVICIOS - MATERIALES,  UTILES Y EQUIPOS MENORES DE TECNOLOGI</t>
  </si>
  <si>
    <t>COMPRA DE BIENES Y SERVICIOS - MATERIAL IMPRESO E INFORMACION DIGITAL</t>
  </si>
  <si>
    <t>COMPRA DE BIENES Y SERVICIOS - MATERIAL DE LIMPIEZA</t>
  </si>
  <si>
    <t>COMPRA DE BIENES Y SERVICIOS - MATERIALES Y UTILES DE ENSEÑANZA</t>
  </si>
  <si>
    <t>COMPRA DE BIENES Y SERVICIOS - PRODUCTOS ALIMENTICIOS PARA PERSONAS</t>
  </si>
  <si>
    <t>COMPRA DE BIENES Y SERVICIOS - UTENSILIOS PARA EL SERVICIO DE ALIMENTACION</t>
  </si>
  <si>
    <t>COMPRA DE BIENES Y SERVICIOS - PRODUCTOS MINERALES NO METALICOS</t>
  </si>
  <si>
    <t>COMPRA DE BIENES Y SERVICIOS - CEMENTO Y PRODUCTOS DE CONCRETO</t>
  </si>
  <si>
    <t>COMPRA DE BIENES Y SERVICIOS - CAL, YESO Y PRODUCTOS DE YESO</t>
  </si>
  <si>
    <t>COMPRA DE BIENES Y SERVICIOS - VIDRIO Y PRODUCTOS DE VIDRIO</t>
  </si>
  <si>
    <t>COMPRA DE BIENES Y SERVICIOS - MATERIAL ELECTRICO Y ELECTRONICO</t>
  </si>
  <si>
    <t>COMPRA DE BIENES Y SERVICIOS - ARTICULOS METALICOS PARA LA CONSTRUCCION</t>
  </si>
  <si>
    <t>COMPRA DE BIENES Y SERVICIOS - MATERIALES COMPLEMENTARIOS</t>
  </si>
  <si>
    <t>COMPRA DE BIENES Y SERVICIOS - OTROS MATERIALES Y ARTICULOS DE CONSTRUCCION Y REP</t>
  </si>
  <si>
    <t>COMPRA DE BIENES Y SERVICIOS - FERTILIZANTES, PESTICIDAS Y OTROS AGROQUIMICOS</t>
  </si>
  <si>
    <t>COMPRA DE BIENES Y SERVICIOS - MEDICINAS Y PRODUCTOS FARMACEUTICOS</t>
  </si>
  <si>
    <t>COMPRA DE BIENES Y SERVICIOS - MATERIALES, ACCESORIOS Y SUMINISTROS MEDICOS</t>
  </si>
  <si>
    <t>COMPRA DE BIENES Y SERVICIOS - MATERIALES, ACCESORIOS Y SUMINISTROS DE LABORATORI</t>
  </si>
  <si>
    <t>COMPRA DE BIENES Y SERVICIOS - OTROS PRODUCTOS QUIMICOS</t>
  </si>
  <si>
    <t>COMPRA DE BIENES Y SERVICIOS - COMBUSTIBLES, LUBRICANTES Y ADITIVOS</t>
  </si>
  <si>
    <t>COMPRA DE BIENES Y SERVICIOS - PRENDAS DE SEGURIDAD Y PROTECCION PERSONAL</t>
  </si>
  <si>
    <t>COMPRA DE BIENES Y SERVICIOS - ARTICULOS DEPORTIVOS</t>
  </si>
  <si>
    <t>COMPRA DE BIENES Y SERVICIOS - HERRAMIENTAS MENORES</t>
  </si>
  <si>
    <t>COMPRA DE BIENES Y SERVICIOS - REFACCIONES Y ACCESORIOS MENORES DE EDIFICIOS</t>
  </si>
  <si>
    <t>COMPRA DE BIENES Y SERVICIOS - REFACCIONES Y ACCESORIOS MENORES DE MOBILIARIO Y E</t>
  </si>
  <si>
    <t>COMPRA DE BIENES Y SERVICIOS - REFACCIONES Y ACCESORIOS MENORES DE EQUIPO DE COMP</t>
  </si>
  <si>
    <t>COMPRA DE BIENES Y SERVICIOS - REFACCIONES Y ACCESORIOS MENORES DE EQUIPO DE TRAN</t>
  </si>
  <si>
    <t>COMPRA DE BIENES Y SERVICIOS - REFACCIONES Y ACCESORIOS MENORES DE MAQUINARIA Y O</t>
  </si>
  <si>
    <t>COMPRA DE BIENES Y SERVICIOS - REFACCIONES Y ACCESORIOS MENORES OTROS BIENES MUEB</t>
  </si>
  <si>
    <t>COMPRA DE BIENES Y SERVICIOS - ENERGIA ELECTRICA</t>
  </si>
  <si>
    <t>COMPRA DE BIENES Y SERVICIOS - GAS</t>
  </si>
  <si>
    <t>COMPRA DE BIENES Y SERVICIOS - AGUA</t>
  </si>
  <si>
    <t>COMPRA DE BIENES Y SERVICIOS - TELEFONIA TRADICIONAL</t>
  </si>
  <si>
    <t>COMPRA DE BIENES Y SERVICIOS - SERVICIOS DE ACCESO DE INTERNET, REDES Y PROCESAMI</t>
  </si>
  <si>
    <t>COMPRA DE BIENES Y SERVICIOS - SERVICIOS POSTALES Y TELEGRAFICOS</t>
  </si>
  <si>
    <t>COMPRA DE BIENES Y SERVICIOS - ARRENDAMIENTO DE MAQUINARIA, OTROS EQUIPOS Y HERRA</t>
  </si>
  <si>
    <t>COMPRA DE BIENES Y SERVICIOS - ARRENDAMIENTO DE ACTIVOS INTANGIBLES</t>
  </si>
  <si>
    <t>COMPRA DE BIENES Y SERVICIOS - SERVICIOS LEGALES, DE CONTABILIDAD , AUDITORIA Y R</t>
  </si>
  <si>
    <t>COMPRA DE BIENES Y SERVICIOS - SERVICIOS DE CAPACITACION</t>
  </si>
  <si>
    <t>COMPRA DE BIENES Y SERVICIOS - SERVICIOS DE APOYO ADMINISTRATIVO, TRADUCCION, FOT</t>
  </si>
  <si>
    <t>COMPRA DE BIENES Y SERVICIOS - SERVICIOS DE VIGILANCIA</t>
  </si>
  <si>
    <t>COMPRA DE BIENES Y SERVICIOS - SERVICIOS PROFESIONALES, CIENTIFICOS Y TECNICOS IN</t>
  </si>
  <si>
    <t>COMPRA DE BIENES Y SERVICIOS - SERVICIOS FINANCIEROS Y BANCARIOS</t>
  </si>
  <si>
    <t>COMPRA DE BIENES Y SERVICIOS - SEGUROS DE RESPONSABILIDAD PATRIMONIAL Y FIANZAS</t>
  </si>
  <si>
    <t>COMPRA DE BIENES Y SERVICIOS - SERVICIOS FINANCIEROS, BANCARIOS Y COMERCIALES INT</t>
  </si>
  <si>
    <t>COMPRA DE BIENES Y SERVICIOS - CONSERVACION Y MANTENIMIENTO MENOR DE INMUEBLES</t>
  </si>
  <si>
    <t>COMPRA DE BIENES Y SERVICIOS - INSTALACION, REPARACION Y MANTENIMIENTO DE MOBILIA</t>
  </si>
  <si>
    <t>COMPRA DE BIENES Y SERVICIOS - INSTALACION, REPARACION Y MANTENIMIENTO DE EQUIPO</t>
  </si>
  <si>
    <t>COMPRA DE BIENES Y SERVICIOS - REPARACION Y MANTENIMIENTO DE EQUIPO DE TRANSPORTE</t>
  </si>
  <si>
    <t>COMPRA DE BIENES Y SERVICIOS - INSTALACION, REPARACION Y MANTENIMIENTO DE MAQUINA</t>
  </si>
  <si>
    <t>COMPRA DE BIENES Y SERVICIOS - SERVICIOS DE LIMPIEZA Y MANEJO DE DESECHOS</t>
  </si>
  <si>
    <t>COMPRA DE BIENES Y SERVICIOS - SERVICIOS DE JARDINERIA Y FUMIGACION</t>
  </si>
  <si>
    <t>COMPRA DE BIENES Y SERVICIOS - DIFUSION POR RADIO, TELEVISION Y PRENSA</t>
  </si>
  <si>
    <t>COMPRA DE BIENES Y SERVICIOS - DIFUSION POR MEDIOS ALTERNATIVOS</t>
  </si>
  <si>
    <t>COMPRA DE BIENES Y SERVICIOS - SERVICIOS DE CREATIVIDAD, PREPRODUCCION Y PRODUCCI</t>
  </si>
  <si>
    <t>COMPRA DE BIENES Y SERVICIOS - SERVICIOS DE LA INDUSTRIA FILMICA DEL SONIDO Y DEL</t>
  </si>
  <si>
    <t>COMPRA DE BIENES Y SERVICIOS - PASAJES AEREOS</t>
  </si>
  <si>
    <t>COMPRA DE BIENES Y SERVICIOS - PASAJES TERRESTRES</t>
  </si>
  <si>
    <t>COMPRA DE BIENES Y SERVICIOS - VIATICOS EN EL PAIS</t>
  </si>
  <si>
    <t>COMPRA DE BIENES Y SERVICIOS - VIATICOS EN EL EXTRANJERO</t>
  </si>
  <si>
    <t>COMPRA DE BIENES Y SERVICIOS - OTROS SERVICIOS DE TRASLADO Y HOSPEDAJE</t>
  </si>
  <si>
    <t>COMPRA DE BIENES Y SERVICIOS - GASTOS DE ORDEN SOCIAL Y CULTURAL</t>
  </si>
  <si>
    <t>COMPRA DE BIENES Y SERVICIOS - CONGRESOS Y CONVENCIONES</t>
  </si>
  <si>
    <t>COMPRA DE BIENES Y SERVICIOS - GASTOS DE REPRESENTACION</t>
  </si>
  <si>
    <t>COMPRA DE BIENES Y SERVICIOS - IMPUESTOS Y DERECHOS</t>
  </si>
  <si>
    <t>COMPRA DE BIENES Y SERVICIOS - OTROS SERVICIOS GENERALES</t>
  </si>
  <si>
    <t>ARRENDAMIENTOS DE TIERRAS Y TERRENOS  (MEFP 6.81) - ARRENDAMIENTO DE TERRENOS</t>
  </si>
  <si>
    <t>BECAS - BECAS Y OTRAS AYUDAS PARA PROGRAMAS DE CAPACITACIO</t>
  </si>
  <si>
    <t>EROGACIONES COMPLEMENTARIAS - EROGACIONES COMPLEMENTARIAS</t>
  </si>
  <si>
    <t>GASTOS DE CAPITAL</t>
  </si>
  <si>
    <t>CONSTRUCCIONES EN PROCESO - EDIFICACION NO HABITACIONAL</t>
  </si>
  <si>
    <t>EQUIPO DE TRANSPORTE - AUTOMOVILES Y CAMIONES</t>
  </si>
  <si>
    <t>EQUIPO DE TECNOLOGÍA DE LA INFORMACIÓN Y COMUNICACIONES - EQUIPO DE COMPUTO Y DE TECNOLOGIAS DE LA INFORMACI</t>
  </si>
  <si>
    <t>OTRA MAQUINARIA Y EQUIPO - MUEBLES DE OFICINA Y ESTANTERIA</t>
  </si>
  <si>
    <t>OTRA MAQUINARIA Y EQUIPO - EQUIPO Y APARATOS AUDIOVISUALES</t>
  </si>
  <si>
    <t>OTRA MAQUINARIA Y EQUIPO - APARATOS DEPORTIVOS</t>
  </si>
  <si>
    <t>OTRA MAQUINARIA Y EQUIPO - EQUIPO MEDICO Y DE LABORATORIO</t>
  </si>
  <si>
    <t>OTRA MAQUINARIA Y EQUIPO - EQUIPOS DE GENERACION ELECTRICA, APARATOS Y ACCESO</t>
  </si>
  <si>
    <t>OTRA MAQUINARIA Y EQUIPO - HERRAMIENTAS Y MAQUINAS-HERRAMIENTA</t>
  </si>
  <si>
    <t>FINANCIAMIENTO</t>
  </si>
  <si>
    <t>FUENTES FINANCIERAS</t>
  </si>
  <si>
    <t>APLICACIONES FINANCIERAS    (Usos)</t>
  </si>
  <si>
    <t>TOTAL GASTO Y FINANCIAMIENTO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</si>
  <si>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</si>
  <si>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</si>
  <si>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</si>
  <si>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RECTOR</t>
  </si>
  <si>
    <t xml:space="preserve">      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</si>
</sst>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b/>
      <sz val="10"/>
      <name val="Calibri Light"/>
      <family val="2"/>
    </font>
    <font>
      <sz val="10"/>
      <name val="Calibri Light"/>
      <family val="2"/>
    </font>
    <font>
      <b/>
      <u/>
      <sz val="10"/>
      <name val="Calibri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justify" vertical="top"/>
    </xf>
    <xf numFmtId="2" fontId="1" fillId="3" borderId="2" xfId="0" applyNumberFormat="1" applyFont="1" applyFill="1" applyBorder="1"/>
    <xf numFmtId="0" fontId="2" fillId="0" borderId="2" xfId="0" applyFont="1" applyBorder="1" applyAlignment="1">
      <alignment horizontal="justify" vertical="top"/>
    </xf>
    <xf numFmtId="2" fontId="2" fillId="0" borderId="2" xfId="0" applyNumberFormat="1" applyFont="1" applyBorder="1"/>
    <xf numFmtId="2" fontId="1" fillId="0" borderId="2" xfId="0" applyNumberFormat="1" applyFont="1" applyBorder="1"/>
    <xf numFmtId="44" fontId="2" fillId="0" borderId="0" xfId="0" applyNumberFormat="1" applyFont="1"/>
    <xf numFmtId="0" fontId="1" fillId="3" borderId="2" xfId="0" applyFont="1" applyFill="1" applyBorder="1" applyAlignment="1">
      <alignment horizontal="left" vertical="top"/>
    </xf>
    <xf numFmtId="0" fontId="1" fillId="3" borderId="2" xfId="0" applyFont="1" applyFill="1" applyBorder="1" applyAlignment="1">
      <alignment horizontal="left" vertical="top" indent="1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161"/>
  <sheetViews>
    <sheetView showGridLines="0" tabSelected="1" workbookViewId="0">
      <selection activeCell="E122" sqref="E122"/>
    </sheetView>
  </sheetViews>
  <sheetFormatPr baseColWidth="10" defaultRowHeight="12.75" x14ac:dyDescent="0.2"/>
  <cols>
    <col min="1" max="2" width="11.42578125" style="1"/>
    <col min="3" max="3" width="45.140625" style="1" customWidth="1"/>
    <col min="4" max="11" width="16.5703125" style="1" customWidth="1"/>
    <col min="12" max="16384" width="11.42578125" style="1"/>
  </cols>
  <sheetData>
    <row r="1" spans="1:11" x14ac:dyDescent="0.2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x14ac:dyDescent="0.2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x14ac:dyDescent="0.2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">
      <c r="A5" s="3"/>
      <c r="B5" s="2"/>
      <c r="C5" s="4" t="s">
        <v>3</v>
      </c>
      <c r="D5" s="15" t="s">
        <v>4</v>
      </c>
      <c r="E5" s="15"/>
      <c r="F5" s="15"/>
      <c r="G5" s="15"/>
      <c r="H5" s="15"/>
      <c r="I5" s="15"/>
      <c r="J5" s="15"/>
      <c r="K5" s="15"/>
    </row>
    <row r="6" spans="1:1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 customHeight="1" x14ac:dyDescent="0.2">
      <c r="A7" s="16" t="s">
        <v>5</v>
      </c>
      <c r="B7" s="16" t="s">
        <v>6</v>
      </c>
      <c r="C7" s="17" t="s">
        <v>7</v>
      </c>
      <c r="D7" s="16" t="s">
        <v>8</v>
      </c>
      <c r="E7" s="16"/>
      <c r="F7" s="16"/>
      <c r="G7" s="16"/>
      <c r="H7" s="16"/>
      <c r="I7" s="16"/>
      <c r="J7" s="16"/>
      <c r="K7" s="16" t="s">
        <v>9</v>
      </c>
    </row>
    <row r="8" spans="1:11" ht="25.5" x14ac:dyDescent="0.2">
      <c r="A8" s="16"/>
      <c r="B8" s="16"/>
      <c r="C8" s="17"/>
      <c r="D8" s="5" t="s">
        <v>10</v>
      </c>
      <c r="E8" s="5" t="s">
        <v>11</v>
      </c>
      <c r="F8" s="5" t="s">
        <v>12</v>
      </c>
      <c r="G8" s="5" t="s">
        <v>13</v>
      </c>
      <c r="H8" s="5" t="s">
        <v>14</v>
      </c>
      <c r="I8" s="5" t="s">
        <v>15</v>
      </c>
      <c r="J8" s="5" t="s">
        <v>16</v>
      </c>
      <c r="K8" s="16"/>
    </row>
    <row r="9" spans="1:11" x14ac:dyDescent="0.2">
      <c r="A9" s="6">
        <v>2</v>
      </c>
      <c r="B9" s="12" t="s">
        <v>17</v>
      </c>
      <c r="C9" s="12"/>
      <c r="D9" s="7">
        <f t="shared" ref="D9:J9" si="0">+D10+D94</f>
        <v>78169209.700000003</v>
      </c>
      <c r="E9" s="7">
        <f t="shared" si="0"/>
        <v>4788704.75</v>
      </c>
      <c r="F9" s="7">
        <f t="shared" si="0"/>
        <v>82957914.449999988</v>
      </c>
      <c r="G9" s="7">
        <f t="shared" si="0"/>
        <v>11998966.469999999</v>
      </c>
      <c r="H9" s="7">
        <f t="shared" si="0"/>
        <v>27267838.730000008</v>
      </c>
      <c r="I9" s="7">
        <f t="shared" si="0"/>
        <v>27267838.730000008</v>
      </c>
      <c r="J9" s="7">
        <f t="shared" si="0"/>
        <v>27267838.730000008</v>
      </c>
      <c r="K9" s="7">
        <f t="shared" ref="K9:K112" si="1">+F9-H9</f>
        <v>55690075.719999984</v>
      </c>
    </row>
    <row r="10" spans="1:11" x14ac:dyDescent="0.2">
      <c r="A10" s="6">
        <v>2.1</v>
      </c>
      <c r="B10" s="13" t="s">
        <v>18</v>
      </c>
      <c r="C10" s="13"/>
      <c r="D10" s="7">
        <f>SUM(D11:D93)</f>
        <v>74159209.700000003</v>
      </c>
      <c r="E10" s="7">
        <f t="shared" ref="E10:J10" si="2">SUM(E11:E93)</f>
        <v>885630.28</v>
      </c>
      <c r="F10" s="7">
        <f t="shared" si="2"/>
        <v>75044839.979999989</v>
      </c>
      <c r="G10" s="7">
        <f t="shared" si="2"/>
        <v>2366359.7199999997</v>
      </c>
      <c r="H10" s="7">
        <f t="shared" si="2"/>
        <v>25902694.970000006</v>
      </c>
      <c r="I10" s="7">
        <f t="shared" si="2"/>
        <v>25902694.970000006</v>
      </c>
      <c r="J10" s="7">
        <f t="shared" si="2"/>
        <v>25902694.970000006</v>
      </c>
      <c r="K10" s="7">
        <f t="shared" si="1"/>
        <v>49142145.009999983</v>
      </c>
    </row>
    <row r="11" spans="1:11" ht="25.5" x14ac:dyDescent="0.2">
      <c r="A11" s="8">
        <v>21111</v>
      </c>
      <c r="B11" s="8">
        <v>1130</v>
      </c>
      <c r="C11" s="8" t="s">
        <v>19</v>
      </c>
      <c r="D11" s="9">
        <v>24469211.300000001</v>
      </c>
      <c r="E11" s="9">
        <v>-177783.37</v>
      </c>
      <c r="F11" s="10">
        <f t="shared" ref="F11:F93" si="3">+D11+E11</f>
        <v>24291427.93</v>
      </c>
      <c r="G11" s="9">
        <v>0</v>
      </c>
      <c r="H11" s="9">
        <v>9185232.5399999991</v>
      </c>
      <c r="I11" s="9">
        <v>9185232.5399999991</v>
      </c>
      <c r="J11" s="9">
        <v>9185232.5399999991</v>
      </c>
      <c r="K11" s="10">
        <f t="shared" si="1"/>
        <v>15106195.390000001</v>
      </c>
    </row>
    <row r="12" spans="1:11" ht="25.5" x14ac:dyDescent="0.2">
      <c r="A12" s="8">
        <v>21111</v>
      </c>
      <c r="B12" s="8">
        <v>1210</v>
      </c>
      <c r="C12" s="8" t="s">
        <v>20</v>
      </c>
      <c r="D12" s="9">
        <v>10565449.58</v>
      </c>
      <c r="E12" s="9">
        <v>0</v>
      </c>
      <c r="F12" s="10">
        <f t="shared" si="3"/>
        <v>10565449.58</v>
      </c>
      <c r="G12" s="9">
        <v>0</v>
      </c>
      <c r="H12" s="9">
        <v>5460529.3200000003</v>
      </c>
      <c r="I12" s="9">
        <v>5460529.3200000003</v>
      </c>
      <c r="J12" s="9">
        <v>5460529.3200000003</v>
      </c>
      <c r="K12" s="10">
        <f t="shared" si="1"/>
        <v>5104920.26</v>
      </c>
    </row>
    <row r="13" spans="1:11" ht="25.5" x14ac:dyDescent="0.2">
      <c r="A13" s="8">
        <v>21111</v>
      </c>
      <c r="B13" s="8">
        <v>1310</v>
      </c>
      <c r="C13" s="8" t="s">
        <v>21</v>
      </c>
      <c r="D13" s="9">
        <v>0</v>
      </c>
      <c r="E13" s="9">
        <v>25842.65</v>
      </c>
      <c r="F13" s="10">
        <f t="shared" si="3"/>
        <v>25842.65</v>
      </c>
      <c r="G13" s="9">
        <v>0</v>
      </c>
      <c r="H13" s="9">
        <v>25842.65</v>
      </c>
      <c r="I13" s="9">
        <v>25842.65</v>
      </c>
      <c r="J13" s="9">
        <v>25842.65</v>
      </c>
      <c r="K13" s="10">
        <f t="shared" si="1"/>
        <v>0</v>
      </c>
    </row>
    <row r="14" spans="1:11" ht="25.5" x14ac:dyDescent="0.2">
      <c r="A14" s="8">
        <v>21111</v>
      </c>
      <c r="B14" s="8">
        <v>1320</v>
      </c>
      <c r="C14" s="8" t="s">
        <v>22</v>
      </c>
      <c r="D14" s="9">
        <v>3800000</v>
      </c>
      <c r="E14" s="9">
        <v>0</v>
      </c>
      <c r="F14" s="10">
        <f t="shared" si="3"/>
        <v>3800000</v>
      </c>
      <c r="G14" s="9">
        <v>0</v>
      </c>
      <c r="H14" s="9">
        <v>27121.47</v>
      </c>
      <c r="I14" s="9">
        <v>27121.47</v>
      </c>
      <c r="J14" s="9">
        <v>27121.47</v>
      </c>
      <c r="K14" s="10">
        <f t="shared" si="1"/>
        <v>3772878.53</v>
      </c>
    </row>
    <row r="15" spans="1:11" x14ac:dyDescent="0.2">
      <c r="A15" s="8">
        <v>21111</v>
      </c>
      <c r="B15" s="8">
        <v>1520</v>
      </c>
      <c r="C15" s="8" t="s">
        <v>23</v>
      </c>
      <c r="D15" s="9">
        <v>0</v>
      </c>
      <c r="E15" s="9">
        <v>151940.72</v>
      </c>
      <c r="F15" s="10">
        <f t="shared" si="3"/>
        <v>151940.72</v>
      </c>
      <c r="G15" s="9">
        <v>0</v>
      </c>
      <c r="H15" s="9">
        <v>151940.72</v>
      </c>
      <c r="I15" s="9">
        <v>151940.72</v>
      </c>
      <c r="J15" s="9">
        <v>151940.72</v>
      </c>
      <c r="K15" s="10">
        <f t="shared" si="1"/>
        <v>0</v>
      </c>
    </row>
    <row r="16" spans="1:11" x14ac:dyDescent="0.2">
      <c r="A16" s="8">
        <v>21111</v>
      </c>
      <c r="B16" s="8">
        <v>1540</v>
      </c>
      <c r="C16" s="8" t="s">
        <v>24</v>
      </c>
      <c r="D16" s="9">
        <v>6500000</v>
      </c>
      <c r="E16" s="9">
        <v>0</v>
      </c>
      <c r="F16" s="10">
        <f t="shared" si="3"/>
        <v>6500000</v>
      </c>
      <c r="G16" s="9">
        <v>0</v>
      </c>
      <c r="H16" s="9">
        <v>2321436.83</v>
      </c>
      <c r="I16" s="9">
        <v>2321436.83</v>
      </c>
      <c r="J16" s="9">
        <v>2321436.83</v>
      </c>
      <c r="K16" s="10">
        <f t="shared" si="1"/>
        <v>4178563.17</v>
      </c>
    </row>
    <row r="17" spans="1:11" ht="25.5" x14ac:dyDescent="0.2">
      <c r="A17" s="8">
        <v>21111</v>
      </c>
      <c r="B17" s="8">
        <v>1550</v>
      </c>
      <c r="C17" s="8" t="s">
        <v>25</v>
      </c>
      <c r="D17" s="9">
        <v>100000</v>
      </c>
      <c r="E17" s="9">
        <v>0</v>
      </c>
      <c r="F17" s="10">
        <f t="shared" si="3"/>
        <v>100000</v>
      </c>
      <c r="G17" s="9">
        <v>0</v>
      </c>
      <c r="H17" s="9">
        <v>0</v>
      </c>
      <c r="I17" s="9">
        <v>0</v>
      </c>
      <c r="J17" s="9">
        <v>0</v>
      </c>
      <c r="K17" s="10">
        <f t="shared" si="1"/>
        <v>100000</v>
      </c>
    </row>
    <row r="18" spans="1:11" ht="25.5" x14ac:dyDescent="0.2">
      <c r="A18" s="8">
        <v>21112</v>
      </c>
      <c r="B18" s="8">
        <v>1410</v>
      </c>
      <c r="C18" s="8" t="s">
        <v>26</v>
      </c>
      <c r="D18" s="9">
        <v>2600000</v>
      </c>
      <c r="E18" s="9">
        <v>0</v>
      </c>
      <c r="F18" s="10">
        <f t="shared" si="3"/>
        <v>2600000</v>
      </c>
      <c r="G18" s="9">
        <v>0</v>
      </c>
      <c r="H18" s="9">
        <v>930437.62</v>
      </c>
      <c r="I18" s="9">
        <v>930437.62</v>
      </c>
      <c r="J18" s="9">
        <v>930437.62</v>
      </c>
      <c r="K18" s="10">
        <f t="shared" si="1"/>
        <v>1669562.38</v>
      </c>
    </row>
    <row r="19" spans="1:11" ht="25.5" x14ac:dyDescent="0.2">
      <c r="A19" s="8">
        <v>21112</v>
      </c>
      <c r="B19" s="8">
        <v>1420</v>
      </c>
      <c r="C19" s="8" t="s">
        <v>27</v>
      </c>
      <c r="D19" s="9">
        <v>900000</v>
      </c>
      <c r="E19" s="9">
        <v>0</v>
      </c>
      <c r="F19" s="10">
        <f t="shared" si="3"/>
        <v>900000</v>
      </c>
      <c r="G19" s="9">
        <v>0</v>
      </c>
      <c r="H19" s="9">
        <v>517606.87</v>
      </c>
      <c r="I19" s="9">
        <v>517606.87</v>
      </c>
      <c r="J19" s="9">
        <v>517606.87</v>
      </c>
      <c r="K19" s="10">
        <f t="shared" si="1"/>
        <v>382393.13</v>
      </c>
    </row>
    <row r="20" spans="1:11" ht="25.5" x14ac:dyDescent="0.2">
      <c r="A20" s="8">
        <v>21112</v>
      </c>
      <c r="B20" s="8">
        <v>1430</v>
      </c>
      <c r="C20" s="8" t="s">
        <v>28</v>
      </c>
      <c r="D20" s="9">
        <v>2000000</v>
      </c>
      <c r="E20" s="9">
        <v>0</v>
      </c>
      <c r="F20" s="10">
        <f t="shared" si="3"/>
        <v>2000000</v>
      </c>
      <c r="G20" s="9">
        <v>0</v>
      </c>
      <c r="H20" s="9">
        <v>532321.89</v>
      </c>
      <c r="I20" s="9">
        <v>532321.89</v>
      </c>
      <c r="J20" s="9">
        <v>532321.89</v>
      </c>
      <c r="K20" s="10">
        <f t="shared" si="1"/>
        <v>1467678.1099999999</v>
      </c>
    </row>
    <row r="21" spans="1:11" ht="25.5" x14ac:dyDescent="0.2">
      <c r="A21" s="8">
        <v>21112</v>
      </c>
      <c r="B21" s="8">
        <v>1440</v>
      </c>
      <c r="C21" s="8" t="s">
        <v>29</v>
      </c>
      <c r="D21" s="9">
        <v>695500</v>
      </c>
      <c r="E21" s="9">
        <v>0</v>
      </c>
      <c r="F21" s="10">
        <f t="shared" si="3"/>
        <v>695500</v>
      </c>
      <c r="G21" s="9">
        <v>0</v>
      </c>
      <c r="H21" s="9">
        <v>0</v>
      </c>
      <c r="I21" s="9">
        <v>0</v>
      </c>
      <c r="J21" s="9">
        <v>0</v>
      </c>
      <c r="K21" s="10">
        <f t="shared" si="1"/>
        <v>695500</v>
      </c>
    </row>
    <row r="22" spans="1:11" ht="25.5" x14ac:dyDescent="0.2">
      <c r="A22" s="8">
        <v>21113</v>
      </c>
      <c r="B22" s="8">
        <v>3980</v>
      </c>
      <c r="C22" s="8" t="s">
        <v>30</v>
      </c>
      <c r="D22" s="9">
        <v>587592.06000000006</v>
      </c>
      <c r="E22" s="9">
        <v>0</v>
      </c>
      <c r="F22" s="10">
        <f t="shared" si="3"/>
        <v>587592.06000000006</v>
      </c>
      <c r="G22" s="9">
        <v>0</v>
      </c>
      <c r="H22" s="9">
        <v>227748</v>
      </c>
      <c r="I22" s="9">
        <v>227748</v>
      </c>
      <c r="J22" s="9">
        <v>227748</v>
      </c>
      <c r="K22" s="10">
        <f t="shared" si="1"/>
        <v>359844.06000000006</v>
      </c>
    </row>
    <row r="23" spans="1:11" ht="25.5" x14ac:dyDescent="0.2">
      <c r="A23" s="8">
        <v>2112</v>
      </c>
      <c r="B23" s="8">
        <v>2110</v>
      </c>
      <c r="C23" s="8" t="s">
        <v>31</v>
      </c>
      <c r="D23" s="9">
        <v>273920.78000000003</v>
      </c>
      <c r="E23" s="9">
        <v>0</v>
      </c>
      <c r="F23" s="10">
        <f t="shared" si="3"/>
        <v>273920.78000000003</v>
      </c>
      <c r="G23" s="9">
        <v>0</v>
      </c>
      <c r="H23" s="9">
        <v>45644.66</v>
      </c>
      <c r="I23" s="9">
        <v>45644.66</v>
      </c>
      <c r="J23" s="9">
        <v>45644.66</v>
      </c>
      <c r="K23" s="10">
        <f t="shared" si="1"/>
        <v>228276.12000000002</v>
      </c>
    </row>
    <row r="24" spans="1:11" ht="25.5" x14ac:dyDescent="0.2">
      <c r="A24" s="8">
        <v>2112</v>
      </c>
      <c r="B24" s="8">
        <v>2140</v>
      </c>
      <c r="C24" s="8" t="s">
        <v>32</v>
      </c>
      <c r="D24" s="9">
        <v>310000</v>
      </c>
      <c r="E24" s="9">
        <v>0</v>
      </c>
      <c r="F24" s="10">
        <f t="shared" si="3"/>
        <v>310000</v>
      </c>
      <c r="G24" s="9">
        <v>0</v>
      </c>
      <c r="H24" s="9">
        <v>4350</v>
      </c>
      <c r="I24" s="9">
        <v>4350</v>
      </c>
      <c r="J24" s="9">
        <v>4350</v>
      </c>
      <c r="K24" s="10">
        <f t="shared" si="1"/>
        <v>305650</v>
      </c>
    </row>
    <row r="25" spans="1:11" ht="25.5" x14ac:dyDescent="0.2">
      <c r="A25" s="8">
        <v>2112</v>
      </c>
      <c r="B25" s="8">
        <v>2150</v>
      </c>
      <c r="C25" s="8" t="s">
        <v>33</v>
      </c>
      <c r="D25" s="9">
        <v>450000</v>
      </c>
      <c r="E25" s="9">
        <v>4000</v>
      </c>
      <c r="F25" s="10">
        <f t="shared" si="3"/>
        <v>454000</v>
      </c>
      <c r="G25" s="9">
        <v>0</v>
      </c>
      <c r="H25" s="9">
        <v>8000</v>
      </c>
      <c r="I25" s="9">
        <v>8000</v>
      </c>
      <c r="J25" s="9">
        <v>8000</v>
      </c>
      <c r="K25" s="10">
        <f t="shared" si="1"/>
        <v>446000</v>
      </c>
    </row>
    <row r="26" spans="1:11" x14ac:dyDescent="0.2">
      <c r="A26" s="8">
        <v>2112</v>
      </c>
      <c r="B26" s="8">
        <v>2160</v>
      </c>
      <c r="C26" s="8" t="s">
        <v>34</v>
      </c>
      <c r="D26" s="9">
        <v>145956.1</v>
      </c>
      <c r="E26" s="9">
        <v>0</v>
      </c>
      <c r="F26" s="10">
        <f t="shared" si="3"/>
        <v>145956.1</v>
      </c>
      <c r="G26" s="9">
        <v>0</v>
      </c>
      <c r="H26" s="9">
        <v>79828.7</v>
      </c>
      <c r="I26" s="9">
        <v>79828.7</v>
      </c>
      <c r="J26" s="9">
        <v>79828.7</v>
      </c>
      <c r="K26" s="10">
        <f t="shared" si="1"/>
        <v>66127.400000000009</v>
      </c>
    </row>
    <row r="27" spans="1:11" ht="25.5" x14ac:dyDescent="0.2">
      <c r="A27" s="8">
        <v>2112</v>
      </c>
      <c r="B27" s="8">
        <v>2170</v>
      </c>
      <c r="C27" s="8" t="s">
        <v>35</v>
      </c>
      <c r="D27" s="9">
        <v>700000</v>
      </c>
      <c r="E27" s="9">
        <v>103000</v>
      </c>
      <c r="F27" s="10">
        <f t="shared" si="3"/>
        <v>803000</v>
      </c>
      <c r="G27" s="9">
        <v>0</v>
      </c>
      <c r="H27" s="9">
        <v>113729.96</v>
      </c>
      <c r="I27" s="9">
        <v>113729.96</v>
      </c>
      <c r="J27" s="9">
        <v>113729.96</v>
      </c>
      <c r="K27" s="10">
        <f t="shared" si="1"/>
        <v>689270.04</v>
      </c>
    </row>
    <row r="28" spans="1:11" ht="25.5" x14ac:dyDescent="0.2">
      <c r="A28" s="8">
        <v>2112</v>
      </c>
      <c r="B28" s="8">
        <v>2210</v>
      </c>
      <c r="C28" s="8" t="s">
        <v>36</v>
      </c>
      <c r="D28" s="9">
        <v>240000</v>
      </c>
      <c r="E28" s="9">
        <v>4500</v>
      </c>
      <c r="F28" s="10">
        <f t="shared" si="3"/>
        <v>244500</v>
      </c>
      <c r="G28" s="9">
        <v>0</v>
      </c>
      <c r="H28" s="9">
        <v>43637.06</v>
      </c>
      <c r="I28" s="9">
        <v>43637.06</v>
      </c>
      <c r="J28" s="9">
        <v>43637.06</v>
      </c>
      <c r="K28" s="10">
        <f t="shared" si="1"/>
        <v>200862.94</v>
      </c>
    </row>
    <row r="29" spans="1:11" ht="25.5" x14ac:dyDescent="0.2">
      <c r="A29" s="8">
        <v>2112</v>
      </c>
      <c r="B29" s="8">
        <v>2230</v>
      </c>
      <c r="C29" s="8" t="s">
        <v>37</v>
      </c>
      <c r="D29" s="9">
        <v>5000</v>
      </c>
      <c r="E29" s="9">
        <v>0</v>
      </c>
      <c r="F29" s="10">
        <f t="shared" si="3"/>
        <v>5000</v>
      </c>
      <c r="G29" s="9">
        <v>0</v>
      </c>
      <c r="H29" s="9">
        <v>0</v>
      </c>
      <c r="I29" s="9">
        <v>0</v>
      </c>
      <c r="J29" s="9">
        <v>0</v>
      </c>
      <c r="K29" s="10">
        <f t="shared" si="1"/>
        <v>5000</v>
      </c>
    </row>
    <row r="30" spans="1:11" ht="25.5" x14ac:dyDescent="0.2">
      <c r="A30" s="8">
        <v>2112</v>
      </c>
      <c r="B30" s="8">
        <v>2410</v>
      </c>
      <c r="C30" s="8" t="s">
        <v>38</v>
      </c>
      <c r="D30" s="9">
        <v>17500</v>
      </c>
      <c r="E30" s="9">
        <v>0</v>
      </c>
      <c r="F30" s="10">
        <f t="shared" si="3"/>
        <v>17500</v>
      </c>
      <c r="G30" s="9">
        <v>0</v>
      </c>
      <c r="H30" s="9">
        <v>0</v>
      </c>
      <c r="I30" s="9">
        <v>0</v>
      </c>
      <c r="J30" s="9">
        <v>0</v>
      </c>
      <c r="K30" s="10">
        <f t="shared" si="1"/>
        <v>17500</v>
      </c>
    </row>
    <row r="31" spans="1:11" ht="25.5" x14ac:dyDescent="0.2">
      <c r="A31" s="8">
        <v>2112</v>
      </c>
      <c r="B31" s="8">
        <v>2420</v>
      </c>
      <c r="C31" s="8" t="s">
        <v>39</v>
      </c>
      <c r="D31" s="9">
        <v>12000</v>
      </c>
      <c r="E31" s="9">
        <v>0</v>
      </c>
      <c r="F31" s="10">
        <f t="shared" si="3"/>
        <v>12000</v>
      </c>
      <c r="G31" s="9">
        <v>0</v>
      </c>
      <c r="H31" s="9">
        <v>0</v>
      </c>
      <c r="I31" s="9">
        <v>0</v>
      </c>
      <c r="J31" s="9">
        <v>0</v>
      </c>
      <c r="K31" s="10">
        <f t="shared" si="1"/>
        <v>12000</v>
      </c>
    </row>
    <row r="32" spans="1:11" ht="25.5" x14ac:dyDescent="0.2">
      <c r="A32" s="8">
        <v>2112</v>
      </c>
      <c r="B32" s="8">
        <v>2430</v>
      </c>
      <c r="C32" s="8" t="s">
        <v>40</v>
      </c>
      <c r="D32" s="9">
        <v>500</v>
      </c>
      <c r="E32" s="9">
        <v>0</v>
      </c>
      <c r="F32" s="10">
        <f t="shared" si="3"/>
        <v>500</v>
      </c>
      <c r="G32" s="9">
        <v>0</v>
      </c>
      <c r="H32" s="9">
        <v>0</v>
      </c>
      <c r="I32" s="9">
        <v>0</v>
      </c>
      <c r="J32" s="9">
        <v>0</v>
      </c>
      <c r="K32" s="10">
        <f t="shared" si="1"/>
        <v>500</v>
      </c>
    </row>
    <row r="33" spans="1:11" ht="25.5" x14ac:dyDescent="0.2">
      <c r="A33" s="8">
        <v>2112</v>
      </c>
      <c r="B33" s="8">
        <v>2450</v>
      </c>
      <c r="C33" s="8" t="s">
        <v>41</v>
      </c>
      <c r="D33" s="9">
        <v>5000</v>
      </c>
      <c r="E33" s="9">
        <v>0</v>
      </c>
      <c r="F33" s="10">
        <f t="shared" si="3"/>
        <v>5000</v>
      </c>
      <c r="G33" s="9">
        <v>0</v>
      </c>
      <c r="H33" s="9">
        <v>0</v>
      </c>
      <c r="I33" s="9">
        <v>0</v>
      </c>
      <c r="J33" s="9">
        <v>0</v>
      </c>
      <c r="K33" s="10">
        <f t="shared" si="1"/>
        <v>5000</v>
      </c>
    </row>
    <row r="34" spans="1:11" ht="25.5" x14ac:dyDescent="0.2">
      <c r="A34" s="8">
        <v>2112</v>
      </c>
      <c r="B34" s="8">
        <v>2460</v>
      </c>
      <c r="C34" s="8" t="s">
        <v>42</v>
      </c>
      <c r="D34" s="9">
        <v>86371.14</v>
      </c>
      <c r="E34" s="9">
        <v>5660.8</v>
      </c>
      <c r="F34" s="10">
        <f t="shared" si="3"/>
        <v>92031.94</v>
      </c>
      <c r="G34" s="9">
        <v>0</v>
      </c>
      <c r="H34" s="9">
        <v>62004.87</v>
      </c>
      <c r="I34" s="9">
        <v>62004.87</v>
      </c>
      <c r="J34" s="9">
        <v>62004.87</v>
      </c>
      <c r="K34" s="10">
        <f t="shared" si="1"/>
        <v>30027.07</v>
      </c>
    </row>
    <row r="35" spans="1:11" ht="25.5" x14ac:dyDescent="0.2">
      <c r="A35" s="8">
        <v>2112</v>
      </c>
      <c r="B35" s="8">
        <v>2470</v>
      </c>
      <c r="C35" s="8" t="s">
        <v>43</v>
      </c>
      <c r="D35" s="9">
        <v>5000</v>
      </c>
      <c r="E35" s="9">
        <v>2747.62</v>
      </c>
      <c r="F35" s="10">
        <f t="shared" si="3"/>
        <v>7747.62</v>
      </c>
      <c r="G35" s="9">
        <v>0</v>
      </c>
      <c r="H35" s="9">
        <v>2747.62</v>
      </c>
      <c r="I35" s="9">
        <v>2747.62</v>
      </c>
      <c r="J35" s="9">
        <v>2747.62</v>
      </c>
      <c r="K35" s="10">
        <f t="shared" si="1"/>
        <v>5000</v>
      </c>
    </row>
    <row r="36" spans="1:11" ht="25.5" x14ac:dyDescent="0.2">
      <c r="A36" s="8">
        <v>2112</v>
      </c>
      <c r="B36" s="8">
        <v>2480</v>
      </c>
      <c r="C36" s="8" t="s">
        <v>44</v>
      </c>
      <c r="D36" s="9">
        <v>580648</v>
      </c>
      <c r="E36" s="9">
        <v>0</v>
      </c>
      <c r="F36" s="10">
        <f t="shared" si="3"/>
        <v>580648</v>
      </c>
      <c r="G36" s="9">
        <v>0</v>
      </c>
      <c r="H36" s="9">
        <v>55693.37</v>
      </c>
      <c r="I36" s="9">
        <v>55693.37</v>
      </c>
      <c r="J36" s="9">
        <v>55693.37</v>
      </c>
      <c r="K36" s="10">
        <f t="shared" si="1"/>
        <v>524954.63</v>
      </c>
    </row>
    <row r="37" spans="1:11" ht="25.5" x14ac:dyDescent="0.2">
      <c r="A37" s="8">
        <v>2112</v>
      </c>
      <c r="B37" s="8">
        <v>2490</v>
      </c>
      <c r="C37" s="8" t="s">
        <v>45</v>
      </c>
      <c r="D37" s="9">
        <v>340000</v>
      </c>
      <c r="E37" s="9">
        <v>0</v>
      </c>
      <c r="F37" s="10">
        <f t="shared" si="3"/>
        <v>340000</v>
      </c>
      <c r="G37" s="9">
        <v>0</v>
      </c>
      <c r="H37" s="9">
        <v>232390.39999999999</v>
      </c>
      <c r="I37" s="9">
        <v>232390.39999999999</v>
      </c>
      <c r="J37" s="9">
        <v>232390.39999999999</v>
      </c>
      <c r="K37" s="10">
        <f t="shared" si="1"/>
        <v>107609.60000000001</v>
      </c>
    </row>
    <row r="38" spans="1:11" ht="25.5" x14ac:dyDescent="0.2">
      <c r="A38" s="8">
        <v>2112</v>
      </c>
      <c r="B38" s="8">
        <v>2520</v>
      </c>
      <c r="C38" s="8" t="s">
        <v>46</v>
      </c>
      <c r="D38" s="9">
        <v>60000.71</v>
      </c>
      <c r="E38" s="9">
        <v>0</v>
      </c>
      <c r="F38" s="10">
        <f t="shared" si="3"/>
        <v>60000.71</v>
      </c>
      <c r="G38" s="9">
        <v>0</v>
      </c>
      <c r="H38" s="9">
        <v>21576</v>
      </c>
      <c r="I38" s="9">
        <v>21576</v>
      </c>
      <c r="J38" s="9">
        <v>21576</v>
      </c>
      <c r="K38" s="10">
        <f t="shared" si="1"/>
        <v>38424.71</v>
      </c>
    </row>
    <row r="39" spans="1:11" ht="25.5" x14ac:dyDescent="0.2">
      <c r="A39" s="8">
        <v>2112</v>
      </c>
      <c r="B39" s="8">
        <v>2530</v>
      </c>
      <c r="C39" s="8" t="s">
        <v>47</v>
      </c>
      <c r="D39" s="9">
        <v>100000</v>
      </c>
      <c r="E39" s="9">
        <v>0</v>
      </c>
      <c r="F39" s="10">
        <f t="shared" si="3"/>
        <v>100000</v>
      </c>
      <c r="G39" s="9">
        <v>0</v>
      </c>
      <c r="H39" s="9">
        <v>22305</v>
      </c>
      <c r="I39" s="9">
        <v>22305</v>
      </c>
      <c r="J39" s="9">
        <v>22305</v>
      </c>
      <c r="K39" s="10">
        <f t="shared" si="1"/>
        <v>77695</v>
      </c>
    </row>
    <row r="40" spans="1:11" ht="25.5" x14ac:dyDescent="0.2">
      <c r="A40" s="8">
        <v>2112</v>
      </c>
      <c r="B40" s="8">
        <v>2540</v>
      </c>
      <c r="C40" s="8" t="s">
        <v>48</v>
      </c>
      <c r="D40" s="9">
        <v>37500</v>
      </c>
      <c r="E40" s="9">
        <v>0</v>
      </c>
      <c r="F40" s="10">
        <f t="shared" si="3"/>
        <v>37500</v>
      </c>
      <c r="G40" s="9">
        <v>0</v>
      </c>
      <c r="H40" s="9">
        <v>8541.08</v>
      </c>
      <c r="I40" s="9">
        <v>8541.08</v>
      </c>
      <c r="J40" s="9">
        <v>8541.08</v>
      </c>
      <c r="K40" s="10">
        <f t="shared" si="1"/>
        <v>28958.92</v>
      </c>
    </row>
    <row r="41" spans="1:11" ht="25.5" x14ac:dyDescent="0.2">
      <c r="A41" s="8">
        <v>2112</v>
      </c>
      <c r="B41" s="8">
        <v>2550</v>
      </c>
      <c r="C41" s="8" t="s">
        <v>49</v>
      </c>
      <c r="D41" s="9">
        <v>33000</v>
      </c>
      <c r="E41" s="9">
        <v>115000</v>
      </c>
      <c r="F41" s="10">
        <f t="shared" si="3"/>
        <v>148000</v>
      </c>
      <c r="G41" s="9">
        <v>0</v>
      </c>
      <c r="H41" s="9">
        <v>30000</v>
      </c>
      <c r="I41" s="9">
        <v>30000</v>
      </c>
      <c r="J41" s="9">
        <v>30000</v>
      </c>
      <c r="K41" s="10">
        <f t="shared" si="1"/>
        <v>118000</v>
      </c>
    </row>
    <row r="42" spans="1:11" ht="25.5" x14ac:dyDescent="0.2">
      <c r="A42" s="8">
        <v>2112</v>
      </c>
      <c r="B42" s="8">
        <v>2590</v>
      </c>
      <c r="C42" s="8" t="s">
        <v>50</v>
      </c>
      <c r="D42" s="9">
        <v>165000</v>
      </c>
      <c r="E42" s="9">
        <v>0</v>
      </c>
      <c r="F42" s="10">
        <f t="shared" si="3"/>
        <v>165000</v>
      </c>
      <c r="G42" s="9">
        <v>0</v>
      </c>
      <c r="H42" s="9">
        <v>1363</v>
      </c>
      <c r="I42" s="9">
        <v>1363</v>
      </c>
      <c r="J42" s="9">
        <v>1363</v>
      </c>
      <c r="K42" s="10">
        <f t="shared" si="1"/>
        <v>163637</v>
      </c>
    </row>
    <row r="43" spans="1:11" ht="25.5" x14ac:dyDescent="0.2">
      <c r="A43" s="8">
        <v>2112</v>
      </c>
      <c r="B43" s="8">
        <v>2610</v>
      </c>
      <c r="C43" s="8" t="s">
        <v>51</v>
      </c>
      <c r="D43" s="9">
        <v>530078</v>
      </c>
      <c r="E43" s="9">
        <v>31759.5</v>
      </c>
      <c r="F43" s="10">
        <f t="shared" si="3"/>
        <v>561837.5</v>
      </c>
      <c r="G43" s="9">
        <v>0</v>
      </c>
      <c r="H43" s="9">
        <v>224133.74</v>
      </c>
      <c r="I43" s="9">
        <v>224133.74</v>
      </c>
      <c r="J43" s="9">
        <v>224133.74</v>
      </c>
      <c r="K43" s="10">
        <f t="shared" si="1"/>
        <v>337703.76</v>
      </c>
    </row>
    <row r="44" spans="1:11" ht="25.5" x14ac:dyDescent="0.2">
      <c r="A44" s="8">
        <v>2112</v>
      </c>
      <c r="B44" s="8">
        <v>2720</v>
      </c>
      <c r="C44" s="8" t="s">
        <v>52</v>
      </c>
      <c r="D44" s="9">
        <v>60000</v>
      </c>
      <c r="E44" s="9">
        <v>0</v>
      </c>
      <c r="F44" s="10">
        <f t="shared" si="3"/>
        <v>60000</v>
      </c>
      <c r="G44" s="9">
        <v>0</v>
      </c>
      <c r="H44" s="9">
        <v>495.9</v>
      </c>
      <c r="I44" s="9">
        <v>495.9</v>
      </c>
      <c r="J44" s="9">
        <v>495.9</v>
      </c>
      <c r="K44" s="10">
        <f t="shared" si="1"/>
        <v>59504.1</v>
      </c>
    </row>
    <row r="45" spans="1:11" ht="25.5" x14ac:dyDescent="0.2">
      <c r="A45" s="8">
        <v>2112</v>
      </c>
      <c r="B45" s="8">
        <v>2730</v>
      </c>
      <c r="C45" s="8" t="s">
        <v>53</v>
      </c>
      <c r="D45" s="9">
        <v>100000</v>
      </c>
      <c r="E45" s="9">
        <v>0</v>
      </c>
      <c r="F45" s="10">
        <f t="shared" si="3"/>
        <v>100000</v>
      </c>
      <c r="G45" s="9">
        <v>0</v>
      </c>
      <c r="H45" s="9">
        <v>98490.06</v>
      </c>
      <c r="I45" s="9">
        <v>98490.06</v>
      </c>
      <c r="J45" s="9">
        <v>98490.06</v>
      </c>
      <c r="K45" s="10">
        <f t="shared" si="1"/>
        <v>1509.9400000000023</v>
      </c>
    </row>
    <row r="46" spans="1:11" ht="25.5" x14ac:dyDescent="0.2">
      <c r="A46" s="8">
        <v>2112</v>
      </c>
      <c r="B46" s="8">
        <v>2910</v>
      </c>
      <c r="C46" s="8" t="s">
        <v>54</v>
      </c>
      <c r="D46" s="9">
        <v>25000</v>
      </c>
      <c r="E46" s="9">
        <v>0</v>
      </c>
      <c r="F46" s="10">
        <f t="shared" si="3"/>
        <v>25000</v>
      </c>
      <c r="G46" s="9">
        <v>0</v>
      </c>
      <c r="H46" s="9">
        <v>3338.83</v>
      </c>
      <c r="I46" s="9">
        <v>3338.83</v>
      </c>
      <c r="J46" s="9">
        <v>3338.83</v>
      </c>
      <c r="K46" s="10">
        <f t="shared" si="1"/>
        <v>21661.17</v>
      </c>
    </row>
    <row r="47" spans="1:11" ht="25.5" x14ac:dyDescent="0.2">
      <c r="A47" s="8">
        <v>2112</v>
      </c>
      <c r="B47" s="8">
        <v>2920</v>
      </c>
      <c r="C47" s="8" t="s">
        <v>55</v>
      </c>
      <c r="D47" s="9">
        <v>45000</v>
      </c>
      <c r="E47" s="9">
        <v>0</v>
      </c>
      <c r="F47" s="10">
        <f t="shared" si="3"/>
        <v>45000</v>
      </c>
      <c r="G47" s="9">
        <v>0</v>
      </c>
      <c r="H47" s="9">
        <v>2829.76</v>
      </c>
      <c r="I47" s="9">
        <v>2829.76</v>
      </c>
      <c r="J47" s="9">
        <v>2829.76</v>
      </c>
      <c r="K47" s="10">
        <f t="shared" si="1"/>
        <v>42170.239999999998</v>
      </c>
    </row>
    <row r="48" spans="1:11" ht="25.5" x14ac:dyDescent="0.2">
      <c r="A48" s="8">
        <v>2112</v>
      </c>
      <c r="B48" s="8">
        <v>2930</v>
      </c>
      <c r="C48" s="8" t="s">
        <v>56</v>
      </c>
      <c r="D48" s="9">
        <v>150000</v>
      </c>
      <c r="E48" s="9">
        <v>0</v>
      </c>
      <c r="F48" s="10">
        <f t="shared" si="3"/>
        <v>150000</v>
      </c>
      <c r="G48" s="9">
        <v>0</v>
      </c>
      <c r="H48" s="9">
        <v>0</v>
      </c>
      <c r="I48" s="9">
        <v>0</v>
      </c>
      <c r="J48" s="9">
        <v>0</v>
      </c>
      <c r="K48" s="10">
        <f t="shared" si="1"/>
        <v>150000</v>
      </c>
    </row>
    <row r="49" spans="1:11" ht="25.5" x14ac:dyDescent="0.2">
      <c r="A49" s="8">
        <v>2112</v>
      </c>
      <c r="B49" s="8">
        <v>2940</v>
      </c>
      <c r="C49" s="8" t="s">
        <v>57</v>
      </c>
      <c r="D49" s="9">
        <v>180000</v>
      </c>
      <c r="E49" s="9">
        <v>7423</v>
      </c>
      <c r="F49" s="10">
        <f t="shared" si="3"/>
        <v>187423</v>
      </c>
      <c r="G49" s="9">
        <v>0</v>
      </c>
      <c r="H49" s="9">
        <v>84725.82</v>
      </c>
      <c r="I49" s="9">
        <v>84725.82</v>
      </c>
      <c r="J49" s="9">
        <v>84725.82</v>
      </c>
      <c r="K49" s="10">
        <f t="shared" si="1"/>
        <v>102697.18</v>
      </c>
    </row>
    <row r="50" spans="1:11" ht="25.5" x14ac:dyDescent="0.2">
      <c r="A50" s="8">
        <v>2112</v>
      </c>
      <c r="B50" s="8">
        <v>2960</v>
      </c>
      <c r="C50" s="8" t="s">
        <v>58</v>
      </c>
      <c r="D50" s="9">
        <v>45000</v>
      </c>
      <c r="E50" s="9">
        <v>0</v>
      </c>
      <c r="F50" s="10">
        <f t="shared" si="3"/>
        <v>45000</v>
      </c>
      <c r="G50" s="9">
        <v>0</v>
      </c>
      <c r="H50" s="9">
        <v>7858.4</v>
      </c>
      <c r="I50" s="9">
        <v>7858.4</v>
      </c>
      <c r="J50" s="9">
        <v>7858.4</v>
      </c>
      <c r="K50" s="10">
        <f t="shared" si="1"/>
        <v>37141.599999999999</v>
      </c>
    </row>
    <row r="51" spans="1:11" ht="25.5" x14ac:dyDescent="0.2">
      <c r="A51" s="8">
        <v>2112</v>
      </c>
      <c r="B51" s="8">
        <v>2980</v>
      </c>
      <c r="C51" s="8" t="s">
        <v>59</v>
      </c>
      <c r="D51" s="9">
        <v>30000</v>
      </c>
      <c r="E51" s="9">
        <v>0</v>
      </c>
      <c r="F51" s="10">
        <f t="shared" si="3"/>
        <v>30000</v>
      </c>
      <c r="G51" s="9">
        <v>0</v>
      </c>
      <c r="H51" s="9">
        <v>12765.59</v>
      </c>
      <c r="I51" s="9">
        <v>12765.59</v>
      </c>
      <c r="J51" s="9">
        <v>12765.59</v>
      </c>
      <c r="K51" s="10">
        <f t="shared" si="1"/>
        <v>17234.41</v>
      </c>
    </row>
    <row r="52" spans="1:11" ht="25.5" x14ac:dyDescent="0.2">
      <c r="A52" s="8">
        <v>2112</v>
      </c>
      <c r="B52" s="8">
        <v>2990</v>
      </c>
      <c r="C52" s="8" t="s">
        <v>60</v>
      </c>
      <c r="D52" s="9">
        <v>20000</v>
      </c>
      <c r="E52" s="9">
        <v>0</v>
      </c>
      <c r="F52" s="10">
        <f t="shared" si="3"/>
        <v>20000</v>
      </c>
      <c r="G52" s="9">
        <v>0</v>
      </c>
      <c r="H52" s="9">
        <v>0</v>
      </c>
      <c r="I52" s="9">
        <v>0</v>
      </c>
      <c r="J52" s="9">
        <v>0</v>
      </c>
      <c r="K52" s="10">
        <f t="shared" si="1"/>
        <v>20000</v>
      </c>
    </row>
    <row r="53" spans="1:11" x14ac:dyDescent="0.2">
      <c r="A53" s="8">
        <v>2112</v>
      </c>
      <c r="B53" s="8">
        <v>3110</v>
      </c>
      <c r="C53" s="8" t="s">
        <v>61</v>
      </c>
      <c r="D53" s="9">
        <v>610000</v>
      </c>
      <c r="E53" s="9">
        <v>0</v>
      </c>
      <c r="F53" s="10">
        <f t="shared" si="3"/>
        <v>610000</v>
      </c>
      <c r="G53" s="9">
        <v>388879</v>
      </c>
      <c r="H53" s="9">
        <v>342901</v>
      </c>
      <c r="I53" s="9">
        <v>342901</v>
      </c>
      <c r="J53" s="9">
        <v>342901</v>
      </c>
      <c r="K53" s="10">
        <f t="shared" si="1"/>
        <v>267099</v>
      </c>
    </row>
    <row r="54" spans="1:11" x14ac:dyDescent="0.2">
      <c r="A54" s="8">
        <v>2112</v>
      </c>
      <c r="B54" s="8">
        <v>3120</v>
      </c>
      <c r="C54" s="8" t="s">
        <v>62</v>
      </c>
      <c r="D54" s="9">
        <v>10000</v>
      </c>
      <c r="E54" s="9">
        <v>0</v>
      </c>
      <c r="F54" s="10">
        <f t="shared" si="3"/>
        <v>10000</v>
      </c>
      <c r="G54" s="9">
        <v>0</v>
      </c>
      <c r="H54" s="9">
        <v>0</v>
      </c>
      <c r="I54" s="9">
        <v>0</v>
      </c>
      <c r="J54" s="9">
        <v>0</v>
      </c>
      <c r="K54" s="10">
        <f t="shared" si="1"/>
        <v>10000</v>
      </c>
    </row>
    <row r="55" spans="1:11" x14ac:dyDescent="0.2">
      <c r="A55" s="8">
        <v>2112</v>
      </c>
      <c r="B55" s="8">
        <v>3130</v>
      </c>
      <c r="C55" s="8" t="s">
        <v>63</v>
      </c>
      <c r="D55" s="9">
        <v>200000</v>
      </c>
      <c r="E55" s="9">
        <v>0</v>
      </c>
      <c r="F55" s="10">
        <f t="shared" si="3"/>
        <v>200000</v>
      </c>
      <c r="G55" s="9">
        <v>111072</v>
      </c>
      <c r="H55" s="9">
        <v>164700.35999999999</v>
      </c>
      <c r="I55" s="9">
        <v>164700.35999999999</v>
      </c>
      <c r="J55" s="9">
        <v>164700.35999999999</v>
      </c>
      <c r="K55" s="10">
        <f t="shared" si="1"/>
        <v>35299.640000000014</v>
      </c>
    </row>
    <row r="56" spans="1:11" ht="25.5" x14ac:dyDescent="0.2">
      <c r="A56" s="8">
        <v>2112</v>
      </c>
      <c r="B56" s="8">
        <v>3140</v>
      </c>
      <c r="C56" s="8" t="s">
        <v>64</v>
      </c>
      <c r="D56" s="9">
        <v>65000</v>
      </c>
      <c r="E56" s="9">
        <v>0</v>
      </c>
      <c r="F56" s="10">
        <f t="shared" si="3"/>
        <v>65000</v>
      </c>
      <c r="G56" s="9">
        <v>61397.04</v>
      </c>
      <c r="H56" s="9">
        <v>10888.69</v>
      </c>
      <c r="I56" s="9">
        <v>10888.69</v>
      </c>
      <c r="J56" s="9">
        <v>10888.69</v>
      </c>
      <c r="K56" s="10">
        <f t="shared" si="1"/>
        <v>54111.31</v>
      </c>
    </row>
    <row r="57" spans="1:11" ht="25.5" x14ac:dyDescent="0.2">
      <c r="A57" s="8">
        <v>2112</v>
      </c>
      <c r="B57" s="8">
        <v>3170</v>
      </c>
      <c r="C57" s="8" t="s">
        <v>65</v>
      </c>
      <c r="D57" s="9">
        <v>415000</v>
      </c>
      <c r="E57" s="9">
        <v>0</v>
      </c>
      <c r="F57" s="10">
        <f t="shared" si="3"/>
        <v>415000</v>
      </c>
      <c r="G57" s="9">
        <v>260600</v>
      </c>
      <c r="H57" s="9">
        <v>174730.03</v>
      </c>
      <c r="I57" s="9">
        <v>174730.03</v>
      </c>
      <c r="J57" s="9">
        <v>174730.03</v>
      </c>
      <c r="K57" s="10">
        <f t="shared" si="1"/>
        <v>240269.97</v>
      </c>
    </row>
    <row r="58" spans="1:11" ht="25.5" x14ac:dyDescent="0.2">
      <c r="A58" s="8">
        <v>2112</v>
      </c>
      <c r="B58" s="8">
        <v>3180</v>
      </c>
      <c r="C58" s="8" t="s">
        <v>66</v>
      </c>
      <c r="D58" s="9">
        <v>25000</v>
      </c>
      <c r="E58" s="9">
        <v>0</v>
      </c>
      <c r="F58" s="10">
        <f t="shared" si="3"/>
        <v>25000</v>
      </c>
      <c r="G58" s="9">
        <v>0</v>
      </c>
      <c r="H58" s="9">
        <v>8145.94</v>
      </c>
      <c r="I58" s="9">
        <v>8145.94</v>
      </c>
      <c r="J58" s="9">
        <v>8145.94</v>
      </c>
      <c r="K58" s="10">
        <f t="shared" si="1"/>
        <v>16854.060000000001</v>
      </c>
    </row>
    <row r="59" spans="1:11" ht="25.5" x14ac:dyDescent="0.2">
      <c r="A59" s="8">
        <v>2112</v>
      </c>
      <c r="B59" s="8">
        <v>3260</v>
      </c>
      <c r="C59" s="8" t="s">
        <v>67</v>
      </c>
      <c r="D59" s="9">
        <v>20000</v>
      </c>
      <c r="E59" s="9">
        <v>0</v>
      </c>
      <c r="F59" s="10">
        <f t="shared" si="3"/>
        <v>20000</v>
      </c>
      <c r="G59" s="9">
        <v>0</v>
      </c>
      <c r="H59" s="9">
        <v>6528</v>
      </c>
      <c r="I59" s="9">
        <v>6528</v>
      </c>
      <c r="J59" s="9">
        <v>6528</v>
      </c>
      <c r="K59" s="10">
        <f t="shared" si="1"/>
        <v>13472</v>
      </c>
    </row>
    <row r="60" spans="1:11" ht="25.5" x14ac:dyDescent="0.2">
      <c r="A60" s="8">
        <v>2112</v>
      </c>
      <c r="B60" s="8">
        <v>3270</v>
      </c>
      <c r="C60" s="8" t="s">
        <v>68</v>
      </c>
      <c r="D60" s="9">
        <v>1000000</v>
      </c>
      <c r="E60" s="9">
        <v>0</v>
      </c>
      <c r="F60" s="10">
        <f t="shared" si="3"/>
        <v>1000000</v>
      </c>
      <c r="G60" s="9">
        <v>0</v>
      </c>
      <c r="H60" s="9">
        <v>318192.64000000001</v>
      </c>
      <c r="I60" s="9">
        <v>318192.64000000001</v>
      </c>
      <c r="J60" s="9">
        <v>318192.64000000001</v>
      </c>
      <c r="K60" s="10">
        <f t="shared" si="1"/>
        <v>681807.35999999999</v>
      </c>
    </row>
    <row r="61" spans="1:11" ht="25.5" x14ac:dyDescent="0.2">
      <c r="A61" s="8">
        <v>2112</v>
      </c>
      <c r="B61" s="8">
        <v>3310</v>
      </c>
      <c r="C61" s="8" t="s">
        <v>69</v>
      </c>
      <c r="D61" s="9">
        <v>215000</v>
      </c>
      <c r="E61" s="9">
        <v>0</v>
      </c>
      <c r="F61" s="10">
        <f t="shared" si="3"/>
        <v>215000</v>
      </c>
      <c r="G61" s="9">
        <v>0</v>
      </c>
      <c r="H61" s="9">
        <v>99320</v>
      </c>
      <c r="I61" s="9">
        <v>99320</v>
      </c>
      <c r="J61" s="9">
        <v>99320</v>
      </c>
      <c r="K61" s="10">
        <f t="shared" si="1"/>
        <v>115680</v>
      </c>
    </row>
    <row r="62" spans="1:11" ht="25.5" x14ac:dyDescent="0.2">
      <c r="A62" s="8">
        <v>2112</v>
      </c>
      <c r="B62" s="8">
        <v>3340</v>
      </c>
      <c r="C62" s="8" t="s">
        <v>70</v>
      </c>
      <c r="D62" s="9">
        <v>200000</v>
      </c>
      <c r="E62" s="9">
        <v>0</v>
      </c>
      <c r="F62" s="10">
        <f t="shared" si="3"/>
        <v>200000</v>
      </c>
      <c r="G62" s="9">
        <v>0</v>
      </c>
      <c r="H62" s="9">
        <v>4400</v>
      </c>
      <c r="I62" s="9">
        <v>4400</v>
      </c>
      <c r="J62" s="9">
        <v>4400</v>
      </c>
      <c r="K62" s="10">
        <f t="shared" si="1"/>
        <v>195600</v>
      </c>
    </row>
    <row r="63" spans="1:11" ht="25.5" x14ac:dyDescent="0.2">
      <c r="A63" s="8">
        <v>2112</v>
      </c>
      <c r="B63" s="8">
        <v>3360</v>
      </c>
      <c r="C63" s="8" t="s">
        <v>71</v>
      </c>
      <c r="D63" s="9">
        <v>1742132</v>
      </c>
      <c r="E63" s="9">
        <v>3306</v>
      </c>
      <c r="F63" s="10">
        <f t="shared" si="3"/>
        <v>1745438</v>
      </c>
      <c r="G63" s="9">
        <v>0</v>
      </c>
      <c r="H63" s="9">
        <v>471457.8</v>
      </c>
      <c r="I63" s="9">
        <v>471457.8</v>
      </c>
      <c r="J63" s="9">
        <v>471457.8</v>
      </c>
      <c r="K63" s="10">
        <f t="shared" si="1"/>
        <v>1273980.2</v>
      </c>
    </row>
    <row r="64" spans="1:11" ht="25.5" x14ac:dyDescent="0.2">
      <c r="A64" s="8">
        <v>2112</v>
      </c>
      <c r="B64" s="8">
        <v>3380</v>
      </c>
      <c r="C64" s="8" t="s">
        <v>72</v>
      </c>
      <c r="D64" s="9">
        <v>668472</v>
      </c>
      <c r="E64" s="9">
        <v>0</v>
      </c>
      <c r="F64" s="10">
        <f t="shared" si="3"/>
        <v>668472</v>
      </c>
      <c r="G64" s="9">
        <v>560592</v>
      </c>
      <c r="H64" s="9">
        <v>157534.32</v>
      </c>
      <c r="I64" s="9">
        <v>157534.32</v>
      </c>
      <c r="J64" s="9">
        <v>157534.32</v>
      </c>
      <c r="K64" s="10">
        <f t="shared" si="1"/>
        <v>510937.68</v>
      </c>
    </row>
    <row r="65" spans="1:11" ht="25.5" x14ac:dyDescent="0.2">
      <c r="A65" s="8">
        <v>2112</v>
      </c>
      <c r="B65" s="8">
        <v>3390</v>
      </c>
      <c r="C65" s="8" t="s">
        <v>73</v>
      </c>
      <c r="D65" s="9">
        <v>0</v>
      </c>
      <c r="E65" s="9">
        <v>53822.01</v>
      </c>
      <c r="F65" s="10">
        <f t="shared" si="3"/>
        <v>53822.01</v>
      </c>
      <c r="G65" s="9">
        <v>0</v>
      </c>
      <c r="H65" s="9">
        <v>0</v>
      </c>
      <c r="I65" s="9">
        <v>0</v>
      </c>
      <c r="J65" s="9">
        <v>0</v>
      </c>
      <c r="K65" s="10">
        <f t="shared" si="1"/>
        <v>53822.01</v>
      </c>
    </row>
    <row r="66" spans="1:11" ht="25.5" x14ac:dyDescent="0.2">
      <c r="A66" s="8">
        <v>2112</v>
      </c>
      <c r="B66" s="8">
        <v>3410</v>
      </c>
      <c r="C66" s="8" t="s">
        <v>74</v>
      </c>
      <c r="D66" s="9">
        <v>300000</v>
      </c>
      <c r="E66" s="9">
        <v>0</v>
      </c>
      <c r="F66" s="10">
        <f t="shared" si="3"/>
        <v>300000</v>
      </c>
      <c r="G66" s="9">
        <v>0</v>
      </c>
      <c r="H66" s="9">
        <v>112971.57</v>
      </c>
      <c r="I66" s="9">
        <v>112971.57</v>
      </c>
      <c r="J66" s="9">
        <v>112971.57</v>
      </c>
      <c r="K66" s="10">
        <f t="shared" si="1"/>
        <v>187028.43</v>
      </c>
    </row>
    <row r="67" spans="1:11" ht="25.5" x14ac:dyDescent="0.2">
      <c r="A67" s="8">
        <v>2112</v>
      </c>
      <c r="B67" s="8">
        <v>3440</v>
      </c>
      <c r="C67" s="8" t="s">
        <v>75</v>
      </c>
      <c r="D67" s="9">
        <v>800000</v>
      </c>
      <c r="E67" s="9">
        <v>0</v>
      </c>
      <c r="F67" s="10">
        <f t="shared" si="3"/>
        <v>800000</v>
      </c>
      <c r="G67" s="9">
        <v>0</v>
      </c>
      <c r="H67" s="9">
        <v>377403.59</v>
      </c>
      <c r="I67" s="9">
        <v>377403.59</v>
      </c>
      <c r="J67" s="9">
        <v>377403.59</v>
      </c>
      <c r="K67" s="10">
        <f t="shared" si="1"/>
        <v>422596.41</v>
      </c>
    </row>
    <row r="68" spans="1:11" ht="25.5" x14ac:dyDescent="0.2">
      <c r="A68" s="8">
        <v>2112</v>
      </c>
      <c r="B68" s="8">
        <v>3490</v>
      </c>
      <c r="C68" s="8" t="s">
        <v>76</v>
      </c>
      <c r="D68" s="9">
        <v>25000</v>
      </c>
      <c r="E68" s="9">
        <v>2617.8000000000002</v>
      </c>
      <c r="F68" s="10">
        <f t="shared" si="3"/>
        <v>27617.8</v>
      </c>
      <c r="G68" s="9">
        <v>0</v>
      </c>
      <c r="H68" s="9">
        <v>17287.060000000001</v>
      </c>
      <c r="I68" s="9">
        <v>17287.060000000001</v>
      </c>
      <c r="J68" s="9">
        <v>17287.060000000001</v>
      </c>
      <c r="K68" s="10">
        <f t="shared" si="1"/>
        <v>10330.739999999998</v>
      </c>
    </row>
    <row r="69" spans="1:11" ht="25.5" x14ac:dyDescent="0.2">
      <c r="A69" s="8">
        <v>2112</v>
      </c>
      <c r="B69" s="8">
        <v>3510</v>
      </c>
      <c r="C69" s="8" t="s">
        <v>77</v>
      </c>
      <c r="D69" s="9">
        <v>3107793.58</v>
      </c>
      <c r="E69" s="9">
        <v>51224.27</v>
      </c>
      <c r="F69" s="10">
        <f t="shared" si="3"/>
        <v>3159017.85</v>
      </c>
      <c r="G69" s="9">
        <v>0</v>
      </c>
      <c r="H69" s="9">
        <v>983232.71</v>
      </c>
      <c r="I69" s="9">
        <v>983232.71</v>
      </c>
      <c r="J69" s="9">
        <v>983232.71</v>
      </c>
      <c r="K69" s="10">
        <f t="shared" si="1"/>
        <v>2175785.14</v>
      </c>
    </row>
    <row r="70" spans="1:11" ht="25.5" x14ac:dyDescent="0.2">
      <c r="A70" s="8">
        <v>2112</v>
      </c>
      <c r="B70" s="8">
        <v>3520</v>
      </c>
      <c r="C70" s="8" t="s">
        <v>78</v>
      </c>
      <c r="D70" s="9">
        <v>125000</v>
      </c>
      <c r="E70" s="9">
        <v>0</v>
      </c>
      <c r="F70" s="10">
        <f t="shared" si="3"/>
        <v>125000</v>
      </c>
      <c r="G70" s="9">
        <v>0</v>
      </c>
      <c r="H70" s="9">
        <v>0</v>
      </c>
      <c r="I70" s="9">
        <v>0</v>
      </c>
      <c r="J70" s="9">
        <v>0</v>
      </c>
      <c r="K70" s="10">
        <f t="shared" si="1"/>
        <v>125000</v>
      </c>
    </row>
    <row r="71" spans="1:11" ht="25.5" x14ac:dyDescent="0.2">
      <c r="A71" s="8">
        <v>2112</v>
      </c>
      <c r="B71" s="8">
        <v>3530</v>
      </c>
      <c r="C71" s="8" t="s">
        <v>79</v>
      </c>
      <c r="D71" s="9">
        <v>20000</v>
      </c>
      <c r="E71" s="9">
        <v>0</v>
      </c>
      <c r="F71" s="10">
        <f t="shared" si="3"/>
        <v>20000</v>
      </c>
      <c r="G71" s="9">
        <v>0</v>
      </c>
      <c r="H71" s="9">
        <v>13345.8</v>
      </c>
      <c r="I71" s="9">
        <v>13345.8</v>
      </c>
      <c r="J71" s="9">
        <v>13345.8</v>
      </c>
      <c r="K71" s="10">
        <f t="shared" si="1"/>
        <v>6654.2000000000007</v>
      </c>
    </row>
    <row r="72" spans="1:11" ht="25.5" x14ac:dyDescent="0.2">
      <c r="A72" s="8">
        <v>2112</v>
      </c>
      <c r="B72" s="8">
        <v>3550</v>
      </c>
      <c r="C72" s="8" t="s">
        <v>80</v>
      </c>
      <c r="D72" s="9">
        <v>110000</v>
      </c>
      <c r="E72" s="9">
        <v>0</v>
      </c>
      <c r="F72" s="10">
        <f t="shared" si="3"/>
        <v>110000</v>
      </c>
      <c r="G72" s="9">
        <v>61337.68</v>
      </c>
      <c r="H72" s="9">
        <v>34800.17</v>
      </c>
      <c r="I72" s="9">
        <v>34800.17</v>
      </c>
      <c r="J72" s="9">
        <v>34800.17</v>
      </c>
      <c r="K72" s="10">
        <f t="shared" si="1"/>
        <v>75199.83</v>
      </c>
    </row>
    <row r="73" spans="1:11" ht="25.5" x14ac:dyDescent="0.2">
      <c r="A73" s="8">
        <v>2112</v>
      </c>
      <c r="B73" s="8">
        <v>3570</v>
      </c>
      <c r="C73" s="8" t="s">
        <v>81</v>
      </c>
      <c r="D73" s="9">
        <v>30000</v>
      </c>
      <c r="E73" s="9">
        <v>0</v>
      </c>
      <c r="F73" s="10">
        <f t="shared" si="3"/>
        <v>30000</v>
      </c>
      <c r="G73" s="9">
        <v>0</v>
      </c>
      <c r="H73" s="9">
        <v>25197</v>
      </c>
      <c r="I73" s="9">
        <v>25197</v>
      </c>
      <c r="J73" s="9">
        <v>25197</v>
      </c>
      <c r="K73" s="10">
        <f t="shared" si="1"/>
        <v>4803</v>
      </c>
    </row>
    <row r="74" spans="1:11" ht="25.5" x14ac:dyDescent="0.2">
      <c r="A74" s="8">
        <v>2112</v>
      </c>
      <c r="B74" s="8">
        <v>3580</v>
      </c>
      <c r="C74" s="8" t="s">
        <v>82</v>
      </c>
      <c r="D74" s="9">
        <v>1256362.1000000001</v>
      </c>
      <c r="E74" s="9">
        <v>0</v>
      </c>
      <c r="F74" s="10">
        <f t="shared" si="3"/>
        <v>1256362.1000000001</v>
      </c>
      <c r="G74" s="9">
        <v>922482</v>
      </c>
      <c r="H74" s="9">
        <v>333880.09999999998</v>
      </c>
      <c r="I74" s="9">
        <v>333880.09999999998</v>
      </c>
      <c r="J74" s="9">
        <v>333880.09999999998</v>
      </c>
      <c r="K74" s="10">
        <f t="shared" si="1"/>
        <v>922482.00000000012</v>
      </c>
    </row>
    <row r="75" spans="1:11" ht="25.5" x14ac:dyDescent="0.2">
      <c r="A75" s="8">
        <v>2112</v>
      </c>
      <c r="B75" s="8">
        <v>3590</v>
      </c>
      <c r="C75" s="8" t="s">
        <v>83</v>
      </c>
      <c r="D75" s="9">
        <v>45000</v>
      </c>
      <c r="E75" s="9">
        <v>0</v>
      </c>
      <c r="F75" s="10">
        <f t="shared" si="3"/>
        <v>45000</v>
      </c>
      <c r="G75" s="9">
        <v>0</v>
      </c>
      <c r="H75" s="9">
        <v>0</v>
      </c>
      <c r="I75" s="9">
        <v>0</v>
      </c>
      <c r="J75" s="9">
        <v>0</v>
      </c>
      <c r="K75" s="10">
        <f t="shared" si="1"/>
        <v>45000</v>
      </c>
    </row>
    <row r="76" spans="1:11" ht="25.5" x14ac:dyDescent="0.2">
      <c r="A76" s="8">
        <v>2112</v>
      </c>
      <c r="B76" s="8">
        <v>3611</v>
      </c>
      <c r="C76" s="8" t="s">
        <v>84</v>
      </c>
      <c r="D76" s="9">
        <v>80000</v>
      </c>
      <c r="E76" s="9">
        <v>0</v>
      </c>
      <c r="F76" s="10">
        <f t="shared" si="3"/>
        <v>80000</v>
      </c>
      <c r="G76" s="9">
        <v>0</v>
      </c>
      <c r="H76" s="9">
        <v>0</v>
      </c>
      <c r="I76" s="9">
        <v>0</v>
      </c>
      <c r="J76" s="9">
        <v>0</v>
      </c>
      <c r="K76" s="10">
        <f t="shared" si="1"/>
        <v>80000</v>
      </c>
    </row>
    <row r="77" spans="1:11" ht="25.5" x14ac:dyDescent="0.2">
      <c r="A77" s="8">
        <v>2112</v>
      </c>
      <c r="B77" s="8">
        <v>3612</v>
      </c>
      <c r="C77" s="8" t="s">
        <v>85</v>
      </c>
      <c r="D77" s="9">
        <v>170000</v>
      </c>
      <c r="E77" s="9">
        <v>0</v>
      </c>
      <c r="F77" s="10">
        <f t="shared" si="3"/>
        <v>170000</v>
      </c>
      <c r="G77" s="9">
        <v>0</v>
      </c>
      <c r="H77" s="9">
        <v>11856.36</v>
      </c>
      <c r="I77" s="9">
        <v>11856.36</v>
      </c>
      <c r="J77" s="9">
        <v>11856.36</v>
      </c>
      <c r="K77" s="10">
        <f t="shared" si="1"/>
        <v>158143.64000000001</v>
      </c>
    </row>
    <row r="78" spans="1:11" ht="25.5" x14ac:dyDescent="0.2">
      <c r="A78" s="8">
        <v>2112</v>
      </c>
      <c r="B78" s="8">
        <v>3630</v>
      </c>
      <c r="C78" s="8" t="s">
        <v>86</v>
      </c>
      <c r="D78" s="9">
        <v>50000</v>
      </c>
      <c r="E78" s="9">
        <v>0</v>
      </c>
      <c r="F78" s="10">
        <f t="shared" si="3"/>
        <v>50000</v>
      </c>
      <c r="G78" s="9">
        <v>0</v>
      </c>
      <c r="H78" s="9">
        <v>21112</v>
      </c>
      <c r="I78" s="9">
        <v>21112</v>
      </c>
      <c r="J78" s="9">
        <v>21112</v>
      </c>
      <c r="K78" s="10">
        <f t="shared" si="1"/>
        <v>28888</v>
      </c>
    </row>
    <row r="79" spans="1:11" ht="25.5" x14ac:dyDescent="0.2">
      <c r="A79" s="8">
        <v>2112</v>
      </c>
      <c r="B79" s="8">
        <v>3650</v>
      </c>
      <c r="C79" s="8" t="s">
        <v>87</v>
      </c>
      <c r="D79" s="9">
        <v>20000</v>
      </c>
      <c r="E79" s="9">
        <v>0</v>
      </c>
      <c r="F79" s="10">
        <f t="shared" si="3"/>
        <v>20000</v>
      </c>
      <c r="G79" s="9">
        <v>0</v>
      </c>
      <c r="H79" s="9">
        <v>0</v>
      </c>
      <c r="I79" s="9">
        <v>0</v>
      </c>
      <c r="J79" s="9">
        <v>0</v>
      </c>
      <c r="K79" s="10">
        <f t="shared" si="1"/>
        <v>20000</v>
      </c>
    </row>
    <row r="80" spans="1:11" x14ac:dyDescent="0.2">
      <c r="A80" s="8">
        <v>2112</v>
      </c>
      <c r="B80" s="8">
        <v>3710</v>
      </c>
      <c r="C80" s="8" t="s">
        <v>88</v>
      </c>
      <c r="D80" s="9">
        <v>20000</v>
      </c>
      <c r="E80" s="9">
        <v>11226.88</v>
      </c>
      <c r="F80" s="10">
        <f t="shared" si="3"/>
        <v>31226.879999999997</v>
      </c>
      <c r="G80" s="9">
        <v>0</v>
      </c>
      <c r="H80" s="9">
        <v>14858.49</v>
      </c>
      <c r="I80" s="9">
        <v>14858.49</v>
      </c>
      <c r="J80" s="9">
        <v>14858.49</v>
      </c>
      <c r="K80" s="10">
        <f t="shared" si="1"/>
        <v>16368.389999999998</v>
      </c>
    </row>
    <row r="81" spans="1:11" x14ac:dyDescent="0.2">
      <c r="A81" s="8">
        <v>2112</v>
      </c>
      <c r="B81" s="8">
        <v>3720</v>
      </c>
      <c r="C81" s="8" t="s">
        <v>89</v>
      </c>
      <c r="D81" s="9">
        <v>93227</v>
      </c>
      <c r="E81" s="9">
        <v>0</v>
      </c>
      <c r="F81" s="10">
        <f t="shared" si="3"/>
        <v>93227</v>
      </c>
      <c r="G81" s="9">
        <v>0</v>
      </c>
      <c r="H81" s="9">
        <v>63845.77</v>
      </c>
      <c r="I81" s="9">
        <v>63845.77</v>
      </c>
      <c r="J81" s="9">
        <v>63845.77</v>
      </c>
      <c r="K81" s="10">
        <f t="shared" si="1"/>
        <v>29381.230000000003</v>
      </c>
    </row>
    <row r="82" spans="1:11" x14ac:dyDescent="0.2">
      <c r="A82" s="8">
        <v>2112</v>
      </c>
      <c r="B82" s="8">
        <v>3750</v>
      </c>
      <c r="C82" s="8" t="s">
        <v>90</v>
      </c>
      <c r="D82" s="9">
        <v>100000</v>
      </c>
      <c r="E82" s="9">
        <v>1142</v>
      </c>
      <c r="F82" s="10">
        <f t="shared" si="3"/>
        <v>101142</v>
      </c>
      <c r="G82" s="9">
        <v>0</v>
      </c>
      <c r="H82" s="9">
        <v>69730.64</v>
      </c>
      <c r="I82" s="9">
        <v>69730.64</v>
      </c>
      <c r="J82" s="9">
        <v>69730.64</v>
      </c>
      <c r="K82" s="10">
        <f t="shared" si="1"/>
        <v>31411.360000000001</v>
      </c>
    </row>
    <row r="83" spans="1:11" ht="25.5" x14ac:dyDescent="0.2">
      <c r="A83" s="8">
        <v>2112</v>
      </c>
      <c r="B83" s="8">
        <v>3760</v>
      </c>
      <c r="C83" s="8" t="s">
        <v>91</v>
      </c>
      <c r="D83" s="9">
        <v>95000</v>
      </c>
      <c r="E83" s="9">
        <v>0</v>
      </c>
      <c r="F83" s="10">
        <f t="shared" si="3"/>
        <v>95000</v>
      </c>
      <c r="G83" s="9">
        <v>0</v>
      </c>
      <c r="H83" s="9">
        <v>93935.15</v>
      </c>
      <c r="I83" s="9">
        <v>93935.15</v>
      </c>
      <c r="J83" s="9">
        <v>93935.15</v>
      </c>
      <c r="K83" s="10">
        <f t="shared" si="1"/>
        <v>1064.8500000000058</v>
      </c>
    </row>
    <row r="84" spans="1:11" ht="25.5" x14ac:dyDescent="0.2">
      <c r="A84" s="8">
        <v>2112</v>
      </c>
      <c r="B84" s="8">
        <v>3790</v>
      </c>
      <c r="C84" s="8" t="s">
        <v>92</v>
      </c>
      <c r="D84" s="9">
        <v>3300</v>
      </c>
      <c r="E84" s="9">
        <v>0</v>
      </c>
      <c r="F84" s="10">
        <f t="shared" si="3"/>
        <v>3300</v>
      </c>
      <c r="G84" s="9">
        <v>0</v>
      </c>
      <c r="H84" s="9">
        <v>255</v>
      </c>
      <c r="I84" s="9">
        <v>255</v>
      </c>
      <c r="J84" s="9">
        <v>255</v>
      </c>
      <c r="K84" s="10">
        <f t="shared" si="1"/>
        <v>3045</v>
      </c>
    </row>
    <row r="85" spans="1:11" ht="25.5" x14ac:dyDescent="0.2">
      <c r="A85" s="8">
        <v>2112</v>
      </c>
      <c r="B85" s="8">
        <v>3820</v>
      </c>
      <c r="C85" s="8" t="s">
        <v>93</v>
      </c>
      <c r="D85" s="9">
        <v>600000</v>
      </c>
      <c r="E85" s="9">
        <v>150000</v>
      </c>
      <c r="F85" s="10">
        <f t="shared" si="3"/>
        <v>750000</v>
      </c>
      <c r="G85" s="9">
        <v>0</v>
      </c>
      <c r="H85" s="9">
        <v>116204.91</v>
      </c>
      <c r="I85" s="9">
        <v>116204.91</v>
      </c>
      <c r="J85" s="9">
        <v>116204.91</v>
      </c>
      <c r="K85" s="10">
        <f t="shared" si="1"/>
        <v>633795.09</v>
      </c>
    </row>
    <row r="86" spans="1:11" ht="25.5" x14ac:dyDescent="0.2">
      <c r="A86" s="8">
        <v>2112</v>
      </c>
      <c r="B86" s="8">
        <v>3830</v>
      </c>
      <c r="C86" s="8" t="s">
        <v>94</v>
      </c>
      <c r="D86" s="9">
        <v>1311280</v>
      </c>
      <c r="E86" s="9">
        <v>-133000</v>
      </c>
      <c r="F86" s="10">
        <f t="shared" si="3"/>
        <v>1178280</v>
      </c>
      <c r="G86" s="9">
        <v>0</v>
      </c>
      <c r="H86" s="9">
        <v>434641.6</v>
      </c>
      <c r="I86" s="9">
        <v>434641.6</v>
      </c>
      <c r="J86" s="9">
        <v>434641.6</v>
      </c>
      <c r="K86" s="10">
        <f t="shared" si="1"/>
        <v>743638.4</v>
      </c>
    </row>
    <row r="87" spans="1:11" ht="25.5" x14ac:dyDescent="0.2">
      <c r="A87" s="8">
        <v>2112</v>
      </c>
      <c r="B87" s="8">
        <v>3850</v>
      </c>
      <c r="C87" s="8" t="s">
        <v>95</v>
      </c>
      <c r="D87" s="9">
        <v>20000</v>
      </c>
      <c r="E87" s="9">
        <v>0</v>
      </c>
      <c r="F87" s="10">
        <f t="shared" si="3"/>
        <v>20000</v>
      </c>
      <c r="G87" s="9">
        <v>0</v>
      </c>
      <c r="H87" s="9">
        <v>5349.53</v>
      </c>
      <c r="I87" s="9">
        <v>5349.53</v>
      </c>
      <c r="J87" s="9">
        <v>5349.53</v>
      </c>
      <c r="K87" s="10">
        <f t="shared" si="1"/>
        <v>14650.470000000001</v>
      </c>
    </row>
    <row r="88" spans="1:11" ht="25.5" x14ac:dyDescent="0.2">
      <c r="A88" s="8">
        <v>2112</v>
      </c>
      <c r="B88" s="8">
        <v>3920</v>
      </c>
      <c r="C88" s="8" t="s">
        <v>96</v>
      </c>
      <c r="D88" s="9">
        <v>5000</v>
      </c>
      <c r="E88" s="9">
        <v>0</v>
      </c>
      <c r="F88" s="10">
        <f t="shared" si="3"/>
        <v>5000</v>
      </c>
      <c r="G88" s="9">
        <v>0</v>
      </c>
      <c r="H88" s="9">
        <v>389</v>
      </c>
      <c r="I88" s="9">
        <v>389</v>
      </c>
      <c r="J88" s="9">
        <v>389</v>
      </c>
      <c r="K88" s="10">
        <f t="shared" si="1"/>
        <v>4611</v>
      </c>
    </row>
    <row r="89" spans="1:11" ht="25.5" x14ac:dyDescent="0.2">
      <c r="A89" s="8">
        <v>2112</v>
      </c>
      <c r="B89" s="8">
        <v>3990</v>
      </c>
      <c r="C89" s="8" t="s">
        <v>97</v>
      </c>
      <c r="D89" s="9">
        <v>0</v>
      </c>
      <c r="E89" s="9">
        <v>23361.040000000001</v>
      </c>
      <c r="F89" s="10">
        <f t="shared" si="3"/>
        <v>23361.040000000001</v>
      </c>
      <c r="G89" s="9">
        <v>0</v>
      </c>
      <c r="H89" s="9">
        <v>0</v>
      </c>
      <c r="I89" s="9">
        <v>0</v>
      </c>
      <c r="J89" s="9">
        <v>0</v>
      </c>
      <c r="K89" s="10">
        <f t="shared" si="1"/>
        <v>23361.040000000001</v>
      </c>
    </row>
    <row r="90" spans="1:11" ht="25.5" x14ac:dyDescent="0.2">
      <c r="A90" s="8">
        <v>21322</v>
      </c>
      <c r="B90" s="8">
        <v>3210</v>
      </c>
      <c r="C90" s="8" t="s">
        <v>98</v>
      </c>
      <c r="D90" s="9">
        <v>26400</v>
      </c>
      <c r="E90" s="9">
        <v>0</v>
      </c>
      <c r="F90" s="10">
        <f t="shared" si="3"/>
        <v>26400</v>
      </c>
      <c r="G90" s="9">
        <v>0</v>
      </c>
      <c r="H90" s="9">
        <v>5661.75</v>
      </c>
      <c r="I90" s="9">
        <v>5661.75</v>
      </c>
      <c r="J90" s="9">
        <v>5661.75</v>
      </c>
      <c r="K90" s="10">
        <f t="shared" si="1"/>
        <v>20738.25</v>
      </c>
    </row>
    <row r="91" spans="1:11" ht="25.5" x14ac:dyDescent="0.2">
      <c r="A91" s="8">
        <v>21512</v>
      </c>
      <c r="B91" s="8">
        <v>4420</v>
      </c>
      <c r="C91" s="8" t="s">
        <v>99</v>
      </c>
      <c r="D91" s="9">
        <v>2000000</v>
      </c>
      <c r="E91" s="9">
        <v>447839.36</v>
      </c>
      <c r="F91" s="10">
        <f t="shared" si="3"/>
        <v>2447839.36</v>
      </c>
      <c r="G91" s="9">
        <v>0</v>
      </c>
      <c r="H91" s="9">
        <v>861270.26</v>
      </c>
      <c r="I91" s="9">
        <v>861270.26</v>
      </c>
      <c r="J91" s="9">
        <v>861270.26</v>
      </c>
      <c r="K91" s="10">
        <f t="shared" si="1"/>
        <v>1586569.0999999999</v>
      </c>
    </row>
    <row r="92" spans="1:11" ht="25.5" x14ac:dyDescent="0.2">
      <c r="A92" s="8">
        <v>215226</v>
      </c>
      <c r="B92" s="8">
        <v>7930</v>
      </c>
      <c r="C92" s="8" t="s">
        <v>100</v>
      </c>
      <c r="D92" s="9">
        <v>1605015.35</v>
      </c>
      <c r="E92" s="9">
        <v>0</v>
      </c>
      <c r="F92" s="10">
        <f t="shared" si="3"/>
        <v>1605015.35</v>
      </c>
      <c r="G92" s="9">
        <v>0</v>
      </c>
      <c r="H92" s="9">
        <v>0</v>
      </c>
      <c r="I92" s="9">
        <v>0</v>
      </c>
      <c r="J92" s="9">
        <v>0</v>
      </c>
      <c r="K92" s="10">
        <f t="shared" si="1"/>
        <v>1605015.35</v>
      </c>
    </row>
    <row r="93" spans="1:11" x14ac:dyDescent="0.2">
      <c r="A93" s="8"/>
      <c r="B93" s="8"/>
      <c r="C93" s="8"/>
      <c r="D93" s="9"/>
      <c r="E93" s="9"/>
      <c r="F93" s="10">
        <f t="shared" si="3"/>
        <v>0</v>
      </c>
      <c r="G93" s="9"/>
      <c r="H93" s="9"/>
      <c r="I93" s="9"/>
      <c r="J93" s="9"/>
      <c r="K93" s="10">
        <f t="shared" si="1"/>
        <v>0</v>
      </c>
    </row>
    <row r="94" spans="1:11" x14ac:dyDescent="0.2">
      <c r="A94" s="6">
        <v>2.2000000000000002</v>
      </c>
      <c r="B94" s="13" t="s">
        <v>101</v>
      </c>
      <c r="C94" s="13"/>
      <c r="D94" s="7">
        <f>SUM(D95:D104)</f>
        <v>4010000</v>
      </c>
      <c r="E94" s="7">
        <f t="shared" ref="E94:J94" si="4">SUM(E95:E104)</f>
        <v>3903074.4699999997</v>
      </c>
      <c r="F94" s="7">
        <f t="shared" si="4"/>
        <v>7913074.4699999988</v>
      </c>
      <c r="G94" s="7">
        <f t="shared" si="4"/>
        <v>9632606.75</v>
      </c>
      <c r="H94" s="7">
        <f t="shared" si="4"/>
        <v>1365143.76</v>
      </c>
      <c r="I94" s="7">
        <f t="shared" si="4"/>
        <v>1365143.76</v>
      </c>
      <c r="J94" s="7">
        <f t="shared" si="4"/>
        <v>1365143.76</v>
      </c>
      <c r="K94" s="7">
        <f t="shared" si="1"/>
        <v>6547930.709999999</v>
      </c>
    </row>
    <row r="95" spans="1:11" ht="25.5" x14ac:dyDescent="0.2">
      <c r="A95" s="8">
        <v>221</v>
      </c>
      <c r="B95" s="8">
        <v>6220</v>
      </c>
      <c r="C95" s="8" t="s">
        <v>102</v>
      </c>
      <c r="D95" s="9">
        <v>0</v>
      </c>
      <c r="E95" s="9">
        <v>620459.78</v>
      </c>
      <c r="F95" s="10">
        <f t="shared" ref="F95:F104" si="5">+D95+E95</f>
        <v>620459.78</v>
      </c>
      <c r="G95" s="9">
        <v>620459.78</v>
      </c>
      <c r="H95" s="9">
        <v>0</v>
      </c>
      <c r="I95" s="9">
        <v>0</v>
      </c>
      <c r="J95" s="9">
        <v>0</v>
      </c>
      <c r="K95" s="10">
        <f t="shared" si="1"/>
        <v>620459.78</v>
      </c>
    </row>
    <row r="96" spans="1:11" x14ac:dyDescent="0.2">
      <c r="A96" s="8">
        <v>22221</v>
      </c>
      <c r="B96" s="8">
        <v>5410</v>
      </c>
      <c r="C96" s="8" t="s">
        <v>103</v>
      </c>
      <c r="D96" s="9">
        <v>330000</v>
      </c>
      <c r="E96" s="9">
        <v>0</v>
      </c>
      <c r="F96" s="10">
        <f t="shared" si="5"/>
        <v>330000</v>
      </c>
      <c r="G96" s="9">
        <v>0</v>
      </c>
      <c r="H96" s="9">
        <v>0</v>
      </c>
      <c r="I96" s="9">
        <v>0</v>
      </c>
      <c r="J96" s="9">
        <v>0</v>
      </c>
      <c r="K96" s="10">
        <f t="shared" si="1"/>
        <v>330000</v>
      </c>
    </row>
    <row r="97" spans="1:11" ht="38.25" x14ac:dyDescent="0.2">
      <c r="A97" s="8">
        <v>22222</v>
      </c>
      <c r="B97" s="8">
        <v>5150</v>
      </c>
      <c r="C97" s="8" t="s">
        <v>104</v>
      </c>
      <c r="D97" s="9">
        <v>1200000</v>
      </c>
      <c r="E97" s="9">
        <v>266541.36</v>
      </c>
      <c r="F97" s="10">
        <f t="shared" si="5"/>
        <v>1466541.3599999999</v>
      </c>
      <c r="G97" s="9">
        <v>1459941.36</v>
      </c>
      <c r="H97" s="9">
        <v>167541.35999999999</v>
      </c>
      <c r="I97" s="9">
        <v>167541.35999999999</v>
      </c>
      <c r="J97" s="9">
        <v>167541.35999999999</v>
      </c>
      <c r="K97" s="10">
        <f t="shared" si="1"/>
        <v>1299000</v>
      </c>
    </row>
    <row r="98" spans="1:11" ht="25.5" x14ac:dyDescent="0.2">
      <c r="A98" s="8">
        <v>22223</v>
      </c>
      <c r="B98" s="8">
        <v>5110</v>
      </c>
      <c r="C98" s="8" t="s">
        <v>105</v>
      </c>
      <c r="D98" s="9">
        <v>1000000</v>
      </c>
      <c r="E98" s="9">
        <v>2226599.73</v>
      </c>
      <c r="F98" s="10">
        <f t="shared" si="5"/>
        <v>3226599.73</v>
      </c>
      <c r="G98" s="9">
        <v>3794637.98</v>
      </c>
      <c r="H98" s="9">
        <v>418128.8</v>
      </c>
      <c r="I98" s="9">
        <v>418128.8</v>
      </c>
      <c r="J98" s="9">
        <v>418128.8</v>
      </c>
      <c r="K98" s="10">
        <f t="shared" si="1"/>
        <v>2808470.93</v>
      </c>
    </row>
    <row r="99" spans="1:11" ht="25.5" x14ac:dyDescent="0.2">
      <c r="A99" s="8">
        <v>22223</v>
      </c>
      <c r="B99" s="8">
        <v>5210</v>
      </c>
      <c r="C99" s="8" t="s">
        <v>106</v>
      </c>
      <c r="D99" s="9">
        <v>500000</v>
      </c>
      <c r="E99" s="9">
        <v>10000</v>
      </c>
      <c r="F99" s="10">
        <f t="shared" si="5"/>
        <v>510000</v>
      </c>
      <c r="G99" s="9">
        <v>397470.95</v>
      </c>
      <c r="H99" s="9">
        <v>0</v>
      </c>
      <c r="I99" s="9">
        <v>0</v>
      </c>
      <c r="J99" s="9">
        <v>0</v>
      </c>
      <c r="K99" s="10">
        <f t="shared" si="1"/>
        <v>510000</v>
      </c>
    </row>
    <row r="100" spans="1:11" x14ac:dyDescent="0.2">
      <c r="A100" s="8">
        <v>22223</v>
      </c>
      <c r="B100" s="8">
        <v>5220</v>
      </c>
      <c r="C100" s="8" t="s">
        <v>107</v>
      </c>
      <c r="D100" s="9">
        <v>300000</v>
      </c>
      <c r="E100" s="9">
        <v>0</v>
      </c>
      <c r="F100" s="10">
        <f t="shared" si="5"/>
        <v>300000</v>
      </c>
      <c r="G100" s="9">
        <v>298300.01</v>
      </c>
      <c r="H100" s="9">
        <v>0</v>
      </c>
      <c r="I100" s="9">
        <v>0</v>
      </c>
      <c r="J100" s="9">
        <v>0</v>
      </c>
      <c r="K100" s="10">
        <f t="shared" si="1"/>
        <v>300000</v>
      </c>
    </row>
    <row r="101" spans="1:11" ht="25.5" x14ac:dyDescent="0.2">
      <c r="A101" s="8">
        <v>22223</v>
      </c>
      <c r="B101" s="8">
        <v>5310</v>
      </c>
      <c r="C101" s="8" t="s">
        <v>108</v>
      </c>
      <c r="D101" s="9">
        <v>680000</v>
      </c>
      <c r="E101" s="9">
        <v>44481.3</v>
      </c>
      <c r="F101" s="10">
        <f t="shared" si="5"/>
        <v>724481.3</v>
      </c>
      <c r="G101" s="9">
        <v>346812.15</v>
      </c>
      <c r="H101" s="9">
        <v>44481.3</v>
      </c>
      <c r="I101" s="9">
        <v>44481.3</v>
      </c>
      <c r="J101" s="9">
        <v>44481.3</v>
      </c>
      <c r="K101" s="10">
        <f t="shared" si="1"/>
        <v>680000</v>
      </c>
    </row>
    <row r="102" spans="1:11" ht="25.5" x14ac:dyDescent="0.2">
      <c r="A102" s="8">
        <v>22223</v>
      </c>
      <c r="B102" s="8">
        <v>5660</v>
      </c>
      <c r="C102" s="8" t="s">
        <v>109</v>
      </c>
      <c r="D102" s="9">
        <v>0</v>
      </c>
      <c r="E102" s="9">
        <v>335952.3</v>
      </c>
      <c r="F102" s="10">
        <f t="shared" si="5"/>
        <v>335952.3</v>
      </c>
      <c r="G102" s="9">
        <v>1266904.52</v>
      </c>
      <c r="H102" s="9">
        <v>335952.3</v>
      </c>
      <c r="I102" s="9">
        <v>335952.3</v>
      </c>
      <c r="J102" s="9">
        <v>335952.3</v>
      </c>
      <c r="K102" s="10">
        <f t="shared" si="1"/>
        <v>0</v>
      </c>
    </row>
    <row r="103" spans="1:11" ht="25.5" x14ac:dyDescent="0.2">
      <c r="A103" s="8">
        <v>22223</v>
      </c>
      <c r="B103" s="8">
        <v>5670</v>
      </c>
      <c r="C103" s="8" t="s">
        <v>110</v>
      </c>
      <c r="D103" s="9">
        <v>0</v>
      </c>
      <c r="E103" s="9">
        <v>399040</v>
      </c>
      <c r="F103" s="10">
        <f t="shared" si="5"/>
        <v>399040</v>
      </c>
      <c r="G103" s="9">
        <v>1448080</v>
      </c>
      <c r="H103" s="9">
        <v>399040</v>
      </c>
      <c r="I103" s="9">
        <v>399040</v>
      </c>
      <c r="J103" s="9">
        <v>399040</v>
      </c>
      <c r="K103" s="10">
        <f t="shared" si="1"/>
        <v>0</v>
      </c>
    </row>
    <row r="104" spans="1:11" x14ac:dyDescent="0.2">
      <c r="A104" s="8"/>
      <c r="B104" s="8"/>
      <c r="C104" s="8"/>
      <c r="D104" s="9"/>
      <c r="E104" s="9"/>
      <c r="F104" s="10">
        <f t="shared" si="5"/>
        <v>0</v>
      </c>
      <c r="G104" s="9"/>
      <c r="H104" s="9"/>
      <c r="I104" s="9"/>
      <c r="J104" s="9"/>
      <c r="K104" s="10">
        <f t="shared" si="1"/>
        <v>0</v>
      </c>
    </row>
    <row r="105" spans="1:11" x14ac:dyDescent="0.2">
      <c r="A105" s="6">
        <v>3</v>
      </c>
      <c r="B105" s="12" t="s">
        <v>111</v>
      </c>
      <c r="C105" s="12"/>
      <c r="D105" s="7">
        <f t="shared" ref="D105:J105" si="6">+D106+D109</f>
        <v>0</v>
      </c>
      <c r="E105" s="7">
        <f t="shared" si="6"/>
        <v>0</v>
      </c>
      <c r="F105" s="7">
        <f t="shared" si="6"/>
        <v>0</v>
      </c>
      <c r="G105" s="7">
        <f t="shared" si="6"/>
        <v>0</v>
      </c>
      <c r="H105" s="7">
        <f t="shared" si="6"/>
        <v>0</v>
      </c>
      <c r="I105" s="7">
        <f t="shared" si="6"/>
        <v>0</v>
      </c>
      <c r="J105" s="7">
        <f t="shared" si="6"/>
        <v>0</v>
      </c>
      <c r="K105" s="7">
        <f t="shared" si="1"/>
        <v>0</v>
      </c>
    </row>
    <row r="106" spans="1:11" x14ac:dyDescent="0.2">
      <c r="A106" s="6">
        <v>3.1</v>
      </c>
      <c r="B106" s="13" t="s">
        <v>112</v>
      </c>
      <c r="C106" s="13"/>
      <c r="D106" s="7">
        <f>SUM(D107:D108)</f>
        <v>0</v>
      </c>
      <c r="E106" s="7">
        <f t="shared" ref="E106:J106" si="7">SUM(E107:E108)</f>
        <v>0</v>
      </c>
      <c r="F106" s="7">
        <f t="shared" si="7"/>
        <v>0</v>
      </c>
      <c r="G106" s="7">
        <f t="shared" si="7"/>
        <v>0</v>
      </c>
      <c r="H106" s="7">
        <f t="shared" si="7"/>
        <v>0</v>
      </c>
      <c r="I106" s="7">
        <f t="shared" si="7"/>
        <v>0</v>
      </c>
      <c r="J106" s="7">
        <f t="shared" si="7"/>
        <v>0</v>
      </c>
      <c r="K106" s="7">
        <f t="shared" si="1"/>
        <v>0</v>
      </c>
    </row>
    <row r="107" spans="1:11" x14ac:dyDescent="0.2">
      <c r="A107" s="8"/>
      <c r="B107" s="8"/>
      <c r="C107" s="8"/>
      <c r="D107" s="9"/>
      <c r="E107" s="9"/>
      <c r="F107" s="10">
        <f t="shared" ref="F107:F108" si="8">+D107+E107</f>
        <v>0</v>
      </c>
      <c r="G107" s="9"/>
      <c r="H107" s="9"/>
      <c r="I107" s="9"/>
      <c r="J107" s="9"/>
      <c r="K107" s="10">
        <f t="shared" si="1"/>
        <v>0</v>
      </c>
    </row>
    <row r="108" spans="1:11" x14ac:dyDescent="0.2">
      <c r="A108" s="8"/>
      <c r="B108" s="8"/>
      <c r="C108" s="8"/>
      <c r="D108" s="9"/>
      <c r="E108" s="9"/>
      <c r="F108" s="10">
        <f t="shared" si="8"/>
        <v>0</v>
      </c>
      <c r="G108" s="9"/>
      <c r="H108" s="9"/>
      <c r="I108" s="9"/>
      <c r="J108" s="9"/>
      <c r="K108" s="10">
        <f t="shared" si="1"/>
        <v>0</v>
      </c>
    </row>
    <row r="109" spans="1:11" x14ac:dyDescent="0.2">
      <c r="A109" s="6">
        <v>3.2</v>
      </c>
      <c r="B109" s="13" t="s">
        <v>113</v>
      </c>
      <c r="C109" s="13"/>
      <c r="D109" s="7">
        <f>SUM(D110:D111)</f>
        <v>0</v>
      </c>
      <c r="E109" s="7">
        <f t="shared" ref="E109:J109" si="9">SUM(E110:E111)</f>
        <v>0</v>
      </c>
      <c r="F109" s="7">
        <f t="shared" si="9"/>
        <v>0</v>
      </c>
      <c r="G109" s="7">
        <f t="shared" si="9"/>
        <v>0</v>
      </c>
      <c r="H109" s="7">
        <f t="shared" si="9"/>
        <v>0</v>
      </c>
      <c r="I109" s="7">
        <f t="shared" si="9"/>
        <v>0</v>
      </c>
      <c r="J109" s="7">
        <f t="shared" si="9"/>
        <v>0</v>
      </c>
      <c r="K109" s="7">
        <f t="shared" si="1"/>
        <v>0</v>
      </c>
    </row>
    <row r="110" spans="1:11" x14ac:dyDescent="0.2">
      <c r="A110" s="8"/>
      <c r="B110" s="8"/>
      <c r="C110" s="8"/>
      <c r="D110" s="9"/>
      <c r="E110" s="9"/>
      <c r="F110" s="10">
        <f t="shared" ref="F110:F111" si="10">+D110+E110</f>
        <v>0</v>
      </c>
      <c r="G110" s="9"/>
      <c r="H110" s="9"/>
      <c r="I110" s="9"/>
      <c r="J110" s="9"/>
      <c r="K110" s="10">
        <f t="shared" si="1"/>
        <v>0</v>
      </c>
    </row>
    <row r="111" spans="1:11" x14ac:dyDescent="0.2">
      <c r="A111" s="8"/>
      <c r="B111" s="8"/>
      <c r="C111" s="8"/>
      <c r="D111" s="9"/>
      <c r="E111" s="9"/>
      <c r="F111" s="10">
        <f t="shared" si="10"/>
        <v>0</v>
      </c>
      <c r="G111" s="9"/>
      <c r="H111" s="9"/>
      <c r="I111" s="9"/>
      <c r="J111" s="9"/>
      <c r="K111" s="10">
        <f t="shared" si="1"/>
        <v>0</v>
      </c>
    </row>
    <row r="112" spans="1:11" x14ac:dyDescent="0.2">
      <c r="A112" s="6"/>
      <c r="B112" s="12" t="s">
        <v>114</v>
      </c>
      <c r="C112" s="12"/>
      <c r="D112" s="7">
        <f>D9+D105</f>
        <v>78169209.700000003</v>
      </c>
      <c r="E112" s="7">
        <f t="shared" ref="E112:J112" si="11">E9+E105</f>
        <v>4788704.75</v>
      </c>
      <c r="F112" s="7">
        <f t="shared" si="11"/>
        <v>82957914.449999988</v>
      </c>
      <c r="G112" s="7">
        <f t="shared" si="11"/>
        <v>11998966.469999999</v>
      </c>
      <c r="H112" s="7">
        <f t="shared" si="11"/>
        <v>27267838.730000008</v>
      </c>
      <c r="I112" s="7">
        <f t="shared" si="11"/>
        <v>27267838.730000008</v>
      </c>
      <c r="J112" s="7">
        <f t="shared" si="11"/>
        <v>27267838.730000008</v>
      </c>
      <c r="K112" s="7">
        <f t="shared" si="1"/>
        <v>55690075.719999984</v>
      </c>
    </row>
    <row r="113" spans="1:11" x14ac:dyDescent="0.2">
      <c r="D113" s="11"/>
      <c r="E113" s="11"/>
      <c r="F113" s="11"/>
      <c r="G113" s="11"/>
      <c r="H113" s="11"/>
      <c r="I113" s="11"/>
      <c r="J113" s="11"/>
      <c r="K113" s="11"/>
    </row>
    <row r="114" spans="1:11" x14ac:dyDescent="0.2">
      <c r="A114" s="1" t="s">
        <v>115</v>
      </c>
      <c r="D114" s="11"/>
      <c r="E114" s="11"/>
      <c r="F114" s="11"/>
      <c r="G114" s="11"/>
      <c r="H114" s="11"/>
      <c r="I114" s="11"/>
      <c r="J114" s="11"/>
      <c r="K114" s="11"/>
    </row>
    <row r="115" spans="1:11" x14ac:dyDescent="0.2">
      <c r="D115" s="11"/>
      <c r="E115" s="11"/>
      <c r="F115" s="11"/>
      <c r="G115" s="11"/>
      <c r="H115" s="11"/>
      <c r="I115" s="11"/>
      <c r="J115" s="11"/>
      <c r="K115" s="11"/>
    </row>
    <row r="116" spans="1:11" x14ac:dyDescent="0.2">
      <c r="D116" s="11"/>
      <c r="E116" s="11"/>
      <c r="F116" s="11"/>
      <c r="G116" s="11"/>
      <c r="H116" s="11"/>
      <c r="I116" s="11"/>
      <c r="J116" s="11"/>
      <c r="K116" s="11"/>
    </row>
    <row r="117" spans="1:11" x14ac:dyDescent="0.2">
      <c r="D117" s="11"/>
      <c r="E117" s="11"/>
      <c r="F117" s="11"/>
      <c r="G117" s="11"/>
      <c r="H117" s="11"/>
      <c r="I117" s="11"/>
      <c r="J117" s="11"/>
      <c r="K117" s="11"/>
    </row>
    <row r="118" spans="1:11" x14ac:dyDescent="0.2">
      <c r="B118" s="1" t="s">
        <v>116</v>
      </c>
      <c r="D118" s="11"/>
      <c r="E118" s="11"/>
      <c r="F118" s="11"/>
      <c r="G118" s="11"/>
      <c r="H118" s="11" t="s">
        <v>117</v>
      </c>
      <c r="I118" s="11"/>
      <c r="J118" s="11"/>
      <c r="K118" s="11"/>
    </row>
    <row r="119" spans="1:11" x14ac:dyDescent="0.2">
      <c r="B119" s="1" t="s">
        <v>118</v>
      </c>
      <c r="D119" s="11"/>
      <c r="E119" s="11"/>
      <c r="F119" s="11"/>
      <c r="G119" s="11"/>
      <c r="H119" s="11" t="s">
        <v>119</v>
      </c>
      <c r="I119" s="11"/>
      <c r="J119" s="11"/>
      <c r="K119" s="11"/>
    </row>
    <row r="120" spans="1:11" x14ac:dyDescent="0.2">
      <c r="D120" s="11"/>
      <c r="E120" s="11"/>
      <c r="F120" s="11"/>
      <c r="G120" s="11"/>
      <c r="H120" s="11"/>
      <c r="I120" s="11"/>
      <c r="J120" s="11"/>
      <c r="K120" s="11"/>
    </row>
    <row r="121" spans="1:11" x14ac:dyDescent="0.2">
      <c r="D121" s="11"/>
      <c r="E121" s="11"/>
      <c r="F121" s="11"/>
      <c r="G121" s="11"/>
      <c r="H121" s="11"/>
      <c r="I121" s="11"/>
      <c r="J121" s="11"/>
      <c r="K121" s="11"/>
    </row>
    <row r="122" spans="1:11" x14ac:dyDescent="0.2">
      <c r="D122" s="11"/>
      <c r="E122" s="11"/>
      <c r="F122" s="11"/>
      <c r="G122" s="11"/>
      <c r="H122" s="11"/>
      <c r="I122" s="11"/>
      <c r="J122" s="11"/>
      <c r="K122" s="11"/>
    </row>
    <row r="123" spans="1:11" x14ac:dyDescent="0.2">
      <c r="D123" s="11"/>
      <c r="E123" s="11"/>
      <c r="F123" s="11"/>
      <c r="G123" s="11"/>
      <c r="H123" s="11"/>
      <c r="I123" s="11"/>
      <c r="J123" s="11"/>
      <c r="K123" s="11"/>
    </row>
    <row r="124" spans="1:11" x14ac:dyDescent="0.2">
      <c r="D124" s="11"/>
      <c r="E124" s="11"/>
      <c r="F124" s="11"/>
      <c r="G124" s="11"/>
      <c r="H124" s="11"/>
      <c r="I124" s="11"/>
      <c r="J124" s="11"/>
      <c r="K124" s="11"/>
    </row>
    <row r="125" spans="1:11" x14ac:dyDescent="0.2">
      <c r="D125" s="11"/>
      <c r="E125" s="11"/>
      <c r="F125" s="11"/>
      <c r="G125" s="11"/>
      <c r="H125" s="11"/>
      <c r="I125" s="11"/>
      <c r="J125" s="11"/>
      <c r="K125" s="11"/>
    </row>
    <row r="126" spans="1:11" x14ac:dyDescent="0.2">
      <c r="D126" s="11"/>
      <c r="E126" s="11"/>
      <c r="F126" s="11"/>
      <c r="G126" s="11"/>
      <c r="H126" s="11"/>
      <c r="I126" s="11"/>
      <c r="J126" s="11"/>
      <c r="K126" s="11"/>
    </row>
    <row r="127" spans="1:11" x14ac:dyDescent="0.2">
      <c r="D127" s="11"/>
      <c r="E127" s="11"/>
      <c r="F127" s="11"/>
      <c r="G127" s="11"/>
      <c r="H127" s="11"/>
      <c r="I127" s="11"/>
      <c r="J127" s="11"/>
      <c r="K127" s="11"/>
    </row>
    <row r="128" spans="1:11" x14ac:dyDescent="0.2">
      <c r="D128" s="11"/>
      <c r="E128" s="11"/>
      <c r="F128" s="11"/>
      <c r="G128" s="11"/>
      <c r="H128" s="11"/>
      <c r="I128" s="11"/>
      <c r="J128" s="11"/>
      <c r="K128" s="11"/>
    </row>
    <row r="129" spans="4:11" x14ac:dyDescent="0.2">
      <c r="D129" s="11"/>
      <c r="E129" s="11"/>
      <c r="F129" s="11"/>
      <c r="G129" s="11"/>
      <c r="H129" s="11"/>
      <c r="I129" s="11"/>
      <c r="J129" s="11"/>
      <c r="K129" s="11"/>
    </row>
    <row r="130" spans="4:11" x14ac:dyDescent="0.2">
      <c r="D130" s="11"/>
      <c r="E130" s="11"/>
      <c r="F130" s="11"/>
      <c r="G130" s="11"/>
      <c r="H130" s="11"/>
      <c r="I130" s="11"/>
      <c r="J130" s="11"/>
      <c r="K130" s="11"/>
    </row>
    <row r="131" spans="4:11" x14ac:dyDescent="0.2">
      <c r="D131" s="11"/>
      <c r="E131" s="11"/>
      <c r="F131" s="11"/>
      <c r="G131" s="11"/>
      <c r="H131" s="11"/>
      <c r="I131" s="11"/>
      <c r="J131" s="11"/>
      <c r="K131" s="11"/>
    </row>
    <row r="132" spans="4:11" x14ac:dyDescent="0.2">
      <c r="D132" s="11"/>
      <c r="E132" s="11"/>
      <c r="F132" s="11"/>
      <c r="G132" s="11"/>
      <c r="H132" s="11"/>
      <c r="I132" s="11"/>
      <c r="J132" s="11"/>
      <c r="K132" s="11"/>
    </row>
    <row r="133" spans="4:11" x14ac:dyDescent="0.2">
      <c r="D133" s="11"/>
      <c r="E133" s="11"/>
      <c r="F133" s="11"/>
      <c r="G133" s="11"/>
      <c r="H133" s="11"/>
      <c r="I133" s="11"/>
      <c r="J133" s="11"/>
      <c r="K133" s="11"/>
    </row>
    <row r="134" spans="4:11" x14ac:dyDescent="0.2">
      <c r="D134" s="11"/>
      <c r="E134" s="11"/>
      <c r="F134" s="11"/>
      <c r="G134" s="11"/>
      <c r="H134" s="11"/>
      <c r="I134" s="11"/>
      <c r="J134" s="11"/>
      <c r="K134" s="11"/>
    </row>
    <row r="135" spans="4:11" x14ac:dyDescent="0.2">
      <c r="D135" s="11"/>
      <c r="E135" s="11"/>
      <c r="F135" s="11"/>
      <c r="G135" s="11"/>
      <c r="H135" s="11"/>
      <c r="I135" s="11"/>
      <c r="J135" s="11"/>
      <c r="K135" s="11"/>
    </row>
    <row r="136" spans="4:11" x14ac:dyDescent="0.2">
      <c r="D136" s="11"/>
      <c r="E136" s="11"/>
      <c r="F136" s="11"/>
      <c r="G136" s="11"/>
      <c r="H136" s="11"/>
      <c r="I136" s="11"/>
      <c r="J136" s="11"/>
      <c r="K136" s="11"/>
    </row>
    <row r="137" spans="4:11" x14ac:dyDescent="0.2">
      <c r="D137" s="11"/>
      <c r="E137" s="11"/>
      <c r="F137" s="11"/>
      <c r="G137" s="11"/>
      <c r="H137" s="11"/>
      <c r="I137" s="11"/>
      <c r="J137" s="11"/>
      <c r="K137" s="11"/>
    </row>
    <row r="138" spans="4:11" x14ac:dyDescent="0.2">
      <c r="D138" s="11"/>
      <c r="E138" s="11"/>
      <c r="F138" s="11"/>
      <c r="G138" s="11"/>
      <c r="H138" s="11"/>
      <c r="I138" s="11"/>
      <c r="J138" s="11"/>
      <c r="K138" s="11"/>
    </row>
    <row r="139" spans="4:11" x14ac:dyDescent="0.2">
      <c r="D139" s="11"/>
      <c r="E139" s="11"/>
      <c r="F139" s="11"/>
      <c r="G139" s="11"/>
      <c r="H139" s="11"/>
      <c r="I139" s="11"/>
      <c r="J139" s="11"/>
      <c r="K139" s="11"/>
    </row>
    <row r="140" spans="4:11" x14ac:dyDescent="0.2">
      <c r="D140" s="11"/>
      <c r="E140" s="11"/>
      <c r="F140" s="11"/>
      <c r="G140" s="11"/>
      <c r="H140" s="11"/>
      <c r="I140" s="11"/>
      <c r="J140" s="11"/>
      <c r="K140" s="11"/>
    </row>
    <row r="141" spans="4:11" x14ac:dyDescent="0.2">
      <c r="D141" s="11"/>
      <c r="E141" s="11"/>
      <c r="F141" s="11"/>
      <c r="G141" s="11"/>
      <c r="H141" s="11"/>
      <c r="I141" s="11"/>
      <c r="J141" s="11"/>
      <c r="K141" s="11"/>
    </row>
    <row r="142" spans="4:11" x14ac:dyDescent="0.2">
      <c r="D142" s="11"/>
      <c r="E142" s="11"/>
      <c r="F142" s="11"/>
      <c r="G142" s="11"/>
      <c r="H142" s="11"/>
      <c r="I142" s="11"/>
      <c r="J142" s="11"/>
      <c r="K142" s="11"/>
    </row>
    <row r="143" spans="4:11" x14ac:dyDescent="0.2">
      <c r="D143" s="11"/>
      <c r="E143" s="11"/>
      <c r="F143" s="11"/>
      <c r="G143" s="11"/>
      <c r="H143" s="11"/>
      <c r="I143" s="11"/>
      <c r="J143" s="11"/>
      <c r="K143" s="11"/>
    </row>
    <row r="144" spans="4:11" x14ac:dyDescent="0.2">
      <c r="D144" s="11"/>
      <c r="E144" s="11"/>
      <c r="F144" s="11"/>
      <c r="G144" s="11"/>
      <c r="H144" s="11"/>
      <c r="I144" s="11"/>
      <c r="J144" s="11"/>
      <c r="K144" s="11"/>
    </row>
    <row r="145" spans="4:11" x14ac:dyDescent="0.2">
      <c r="D145" s="11"/>
      <c r="E145" s="11"/>
      <c r="F145" s="11"/>
      <c r="G145" s="11"/>
      <c r="H145" s="11"/>
      <c r="I145" s="11"/>
      <c r="J145" s="11"/>
      <c r="K145" s="11"/>
    </row>
    <row r="146" spans="4:11" x14ac:dyDescent="0.2">
      <c r="D146" s="11"/>
      <c r="E146" s="11"/>
      <c r="F146" s="11"/>
      <c r="G146" s="11"/>
      <c r="H146" s="11"/>
      <c r="I146" s="11"/>
      <c r="J146" s="11"/>
      <c r="K146" s="11"/>
    </row>
    <row r="147" spans="4:11" x14ac:dyDescent="0.2">
      <c r="D147" s="11"/>
      <c r="E147" s="11"/>
      <c r="F147" s="11"/>
      <c r="G147" s="11"/>
      <c r="H147" s="11"/>
      <c r="I147" s="11"/>
      <c r="J147" s="11"/>
      <c r="K147" s="11"/>
    </row>
    <row r="148" spans="4:11" x14ac:dyDescent="0.2">
      <c r="D148" s="11"/>
      <c r="E148" s="11"/>
      <c r="F148" s="11"/>
      <c r="G148" s="11"/>
      <c r="H148" s="11"/>
      <c r="I148" s="11"/>
      <c r="J148" s="11"/>
      <c r="K148" s="11"/>
    </row>
    <row r="149" spans="4:11" x14ac:dyDescent="0.2">
      <c r="D149" s="11"/>
      <c r="E149" s="11"/>
      <c r="F149" s="11"/>
      <c r="G149" s="11"/>
      <c r="H149" s="11"/>
      <c r="I149" s="11"/>
      <c r="J149" s="11"/>
      <c r="K149" s="11"/>
    </row>
    <row r="150" spans="4:11" x14ac:dyDescent="0.2">
      <c r="D150" s="11"/>
      <c r="E150" s="11"/>
      <c r="F150" s="11"/>
      <c r="G150" s="11"/>
      <c r="H150" s="11"/>
      <c r="I150" s="11"/>
      <c r="J150" s="11"/>
      <c r="K150" s="11"/>
    </row>
    <row r="151" spans="4:11" x14ac:dyDescent="0.2">
      <c r="D151" s="11"/>
      <c r="E151" s="11"/>
      <c r="F151" s="11"/>
      <c r="G151" s="11"/>
      <c r="H151" s="11"/>
      <c r="I151" s="11"/>
      <c r="J151" s="11"/>
      <c r="K151" s="11"/>
    </row>
    <row r="152" spans="4:11" x14ac:dyDescent="0.2">
      <c r="D152" s="11"/>
      <c r="E152" s="11"/>
      <c r="F152" s="11"/>
      <c r="G152" s="11"/>
      <c r="H152" s="11"/>
      <c r="I152" s="11"/>
      <c r="J152" s="11"/>
      <c r="K152" s="11"/>
    </row>
    <row r="153" spans="4:11" x14ac:dyDescent="0.2">
      <c r="D153" s="11"/>
      <c r="E153" s="11"/>
      <c r="F153" s="11"/>
      <c r="G153" s="11"/>
      <c r="H153" s="11"/>
      <c r="I153" s="11"/>
      <c r="J153" s="11"/>
      <c r="K153" s="11"/>
    </row>
    <row r="154" spans="4:11" x14ac:dyDescent="0.2">
      <c r="D154" s="11"/>
      <c r="E154" s="11"/>
      <c r="F154" s="11"/>
      <c r="G154" s="11"/>
      <c r="H154" s="11"/>
      <c r="I154" s="11"/>
      <c r="J154" s="11"/>
      <c r="K154" s="11"/>
    </row>
    <row r="155" spans="4:11" x14ac:dyDescent="0.2">
      <c r="D155" s="11"/>
      <c r="E155" s="11"/>
      <c r="F155" s="11"/>
      <c r="G155" s="11"/>
      <c r="H155" s="11"/>
      <c r="I155" s="11"/>
      <c r="J155" s="11"/>
      <c r="K155" s="11"/>
    </row>
    <row r="156" spans="4:11" x14ac:dyDescent="0.2">
      <c r="D156" s="11"/>
      <c r="E156" s="11"/>
      <c r="F156" s="11"/>
      <c r="G156" s="11"/>
      <c r="H156" s="11"/>
      <c r="I156" s="11"/>
      <c r="J156" s="11"/>
      <c r="K156" s="11"/>
    </row>
    <row r="157" spans="4:11" x14ac:dyDescent="0.2">
      <c r="D157" s="11"/>
      <c r="E157" s="11"/>
      <c r="F157" s="11"/>
      <c r="G157" s="11"/>
      <c r="H157" s="11"/>
      <c r="I157" s="11"/>
      <c r="J157" s="11"/>
      <c r="K157" s="11"/>
    </row>
    <row r="158" spans="4:11" x14ac:dyDescent="0.2">
      <c r="D158" s="11"/>
      <c r="E158" s="11"/>
      <c r="F158" s="11"/>
      <c r="G158" s="11"/>
      <c r="H158" s="11"/>
      <c r="I158" s="11"/>
      <c r="J158" s="11"/>
      <c r="K158" s="11"/>
    </row>
    <row r="159" spans="4:11" x14ac:dyDescent="0.2">
      <c r="D159" s="11"/>
      <c r="E159" s="11"/>
      <c r="F159" s="11"/>
      <c r="G159" s="11"/>
      <c r="H159" s="11"/>
      <c r="I159" s="11"/>
      <c r="J159" s="11"/>
      <c r="K159" s="11"/>
    </row>
    <row r="160" spans="4:11" x14ac:dyDescent="0.2">
      <c r="D160" s="11"/>
      <c r="E160" s="11"/>
      <c r="F160" s="11"/>
      <c r="G160" s="11"/>
      <c r="H160" s="11"/>
      <c r="I160" s="11"/>
      <c r="J160" s="11"/>
      <c r="K160" s="11"/>
    </row>
    <row r="161" spans="4:11" x14ac:dyDescent="0.2">
      <c r="D161" s="11"/>
      <c r="E161" s="11"/>
      <c r="F161" s="11"/>
      <c r="G161" s="11"/>
      <c r="H161" s="11"/>
      <c r="I161" s="11"/>
      <c r="J161" s="11"/>
      <c r="K161" s="11"/>
    </row>
  </sheetData>
  <mergeCells count="16">
    <mergeCell ref="A1:K1"/>
    <mergeCell ref="A2:K2"/>
    <mergeCell ref="A3:K3"/>
    <mergeCell ref="D5:K5"/>
    <mergeCell ref="A7:A8"/>
    <mergeCell ref="B7:B8"/>
    <mergeCell ref="C7:C8"/>
    <mergeCell ref="D7:J7"/>
    <mergeCell ref="K7:K8"/>
    <mergeCell ref="B112:C112"/>
    <mergeCell ref="B9:C9"/>
    <mergeCell ref="B10:C10"/>
    <mergeCell ref="B94:C94"/>
    <mergeCell ref="B105:C105"/>
    <mergeCell ref="B106:C106"/>
    <mergeCell ref="B109:C109"/>
  </mergeCells>
  <pageMargins left="0.25" right="0.25" top="0.75" bottom="0.75" header="0.3" footer="0.3"/>
  <pageSetup paperSize="119" scale="67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CE ObjGasto</vt:lpstr>
      <vt:lpstr>'CE ObjGasto'!Área_de_impresión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</dc:creator>
  <cp:lastModifiedBy>ALEJANDRA ALBERTO SERRANO</cp:lastModifiedBy>
  <cp:lastPrinted>2019-04-17T01:58:53Z</cp:lastPrinted>
  <dcterms:created xsi:type="dcterms:W3CDTF">2019-04-17T01:56:31Z</dcterms:created>
  <dcterms:modified xsi:type="dcterms:W3CDTF">2019-04-23T01:43:35Z</dcterms:modified>
</cp:coreProperties>
</file>