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H113" i="2" s="1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E103" i="2" s="1"/>
  <c r="H102" i="2"/>
  <c r="E102" i="2"/>
  <c r="H101" i="2"/>
  <c r="E101" i="2"/>
  <c r="H100" i="2"/>
  <c r="E100" i="2"/>
  <c r="H99" i="2"/>
  <c r="E99" i="2"/>
  <c r="G98" i="2"/>
  <c r="G97" i="2" s="1"/>
  <c r="G95" i="2" s="1"/>
  <c r="G77" i="2" s="1"/>
  <c r="F98" i="2"/>
  <c r="F97" i="2" s="1"/>
  <c r="F95" i="2" s="1"/>
  <c r="F77" i="2" s="1"/>
  <c r="D98" i="2"/>
  <c r="C98" i="2"/>
  <c r="E98" i="2" s="1"/>
  <c r="H96" i="2"/>
  <c r="E96" i="2"/>
  <c r="H94" i="2"/>
  <c r="E94" i="2"/>
  <c r="H93" i="2"/>
  <c r="E93" i="2"/>
  <c r="H92" i="2"/>
  <c r="E92" i="2"/>
  <c r="H91" i="2"/>
  <c r="E91" i="2"/>
  <c r="G90" i="2"/>
  <c r="H90" i="2" s="1"/>
  <c r="F90" i="2"/>
  <c r="E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E82" i="2"/>
  <c r="D82" i="2"/>
  <c r="C82" i="2"/>
  <c r="H81" i="2"/>
  <c r="E81" i="2"/>
  <c r="H80" i="2"/>
  <c r="E80" i="2"/>
  <c r="H79" i="2"/>
  <c r="E79" i="2"/>
  <c r="G78" i="2"/>
  <c r="H78" i="2" s="1"/>
  <c r="F78" i="2"/>
  <c r="E78" i="2"/>
  <c r="D78" i="2"/>
  <c r="C78" i="2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E71" i="2" s="1"/>
  <c r="H70" i="2"/>
  <c r="E70" i="2"/>
  <c r="H69" i="2"/>
  <c r="E69" i="2"/>
  <c r="H68" i="2"/>
  <c r="E68" i="2"/>
  <c r="H67" i="2"/>
  <c r="E67" i="2"/>
  <c r="H66" i="2"/>
  <c r="E66" i="2"/>
  <c r="G65" i="2"/>
  <c r="H65" i="2" s="1"/>
  <c r="F65" i="2"/>
  <c r="D65" i="2"/>
  <c r="C65" i="2"/>
  <c r="E65" i="2" s="1"/>
  <c r="H64" i="2"/>
  <c r="E64" i="2"/>
  <c r="H63" i="2"/>
  <c r="E63" i="2"/>
  <c r="H62" i="2"/>
  <c r="E62" i="2"/>
  <c r="H61" i="2"/>
  <c r="E61" i="2"/>
  <c r="G60" i="2"/>
  <c r="G59" i="2" s="1"/>
  <c r="G57" i="2" s="1"/>
  <c r="F60" i="2"/>
  <c r="F59" i="2" s="1"/>
  <c r="F57" i="2" s="1"/>
  <c r="D60" i="2"/>
  <c r="D59" i="2" s="1"/>
  <c r="C60" i="2"/>
  <c r="H58" i="2"/>
  <c r="E58" i="2"/>
  <c r="H56" i="2"/>
  <c r="E56" i="2"/>
  <c r="H55" i="2"/>
  <c r="E55" i="2"/>
  <c r="G54" i="2"/>
  <c r="H54" i="2" s="1"/>
  <c r="F54" i="2"/>
  <c r="E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E44" i="2" s="1"/>
  <c r="H42" i="2"/>
  <c r="E42" i="2"/>
  <c r="H41" i="2"/>
  <c r="E41" i="2"/>
  <c r="H40" i="2"/>
  <c r="E40" i="2"/>
  <c r="G39" i="2"/>
  <c r="H39" i="2" s="1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H33" i="2" s="1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G26" i="2"/>
  <c r="F26" i="2"/>
  <c r="D26" i="2"/>
  <c r="E26" i="2" s="1"/>
  <c r="C26" i="2"/>
  <c r="H25" i="2"/>
  <c r="E25" i="2"/>
  <c r="H24" i="2"/>
  <c r="E24" i="2"/>
  <c r="H23" i="2"/>
  <c r="E23" i="2"/>
  <c r="H22" i="2"/>
  <c r="G22" i="2"/>
  <c r="F22" i="2"/>
  <c r="F21" i="2" s="1"/>
  <c r="D22" i="2"/>
  <c r="E22" i="2" s="1"/>
  <c r="C22" i="2"/>
  <c r="G21" i="2"/>
  <c r="C21" i="2"/>
  <c r="H20" i="2"/>
  <c r="E20" i="2"/>
  <c r="H19" i="2"/>
  <c r="E19" i="2"/>
  <c r="G18" i="2"/>
  <c r="H18" i="2" s="1"/>
  <c r="F18" i="2"/>
  <c r="E18" i="2"/>
  <c r="D18" i="2"/>
  <c r="C18" i="2"/>
  <c r="H17" i="2"/>
  <c r="E17" i="2"/>
  <c r="H16" i="2"/>
  <c r="E16" i="2"/>
  <c r="G15" i="2"/>
  <c r="H15" i="2" s="1"/>
  <c r="F15" i="2"/>
  <c r="D15" i="2"/>
  <c r="C15" i="2"/>
  <c r="E15" i="2" s="1"/>
  <c r="H14" i="2"/>
  <c r="E14" i="2"/>
  <c r="G13" i="2"/>
  <c r="F13" i="2"/>
  <c r="F12" i="2" s="1"/>
  <c r="F11" i="2" s="1"/>
  <c r="D13" i="2"/>
  <c r="D12" i="2" s="1"/>
  <c r="C13" i="2"/>
  <c r="E13" i="2" s="1"/>
  <c r="D21" i="2" l="1"/>
  <c r="E21" i="2" s="1"/>
  <c r="C43" i="2"/>
  <c r="E43" i="2" s="1"/>
  <c r="H44" i="2"/>
  <c r="E50" i="2"/>
  <c r="H21" i="2"/>
  <c r="G12" i="2"/>
  <c r="E39" i="2"/>
  <c r="D57" i="2"/>
  <c r="H71" i="2"/>
  <c r="D97" i="2"/>
  <c r="D95" i="2" s="1"/>
  <c r="H109" i="2"/>
  <c r="H103" i="2"/>
  <c r="D77" i="2"/>
  <c r="C97" i="2"/>
  <c r="E97" i="2" s="1"/>
  <c r="H98" i="2"/>
  <c r="E60" i="2"/>
  <c r="C59" i="2"/>
  <c r="H60" i="2"/>
  <c r="H59" i="2"/>
  <c r="H50" i="2"/>
  <c r="F10" i="2"/>
  <c r="F9" i="2" s="1"/>
  <c r="G11" i="2"/>
  <c r="H13" i="2"/>
  <c r="C12" i="2"/>
  <c r="D11" i="2" l="1"/>
  <c r="D10" i="2" s="1"/>
  <c r="D119" i="2" s="1"/>
  <c r="H43" i="2"/>
  <c r="D9" i="2"/>
  <c r="C95" i="2"/>
  <c r="H95" i="2" s="1"/>
  <c r="H97" i="2"/>
  <c r="E59" i="2"/>
  <c r="C57" i="2"/>
  <c r="F119" i="2"/>
  <c r="E12" i="2"/>
  <c r="C11" i="2"/>
  <c r="H11" i="2" s="1"/>
  <c r="H12" i="2"/>
  <c r="C77" i="2"/>
  <c r="G10" i="2"/>
  <c r="E95" i="2" l="1"/>
  <c r="E57" i="2"/>
  <c r="H57" i="2"/>
  <c r="G9" i="2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<sst xmlns="http://schemas.openxmlformats.org/spreadsheetml/2006/main" count="233" uniqueCount="212">
  <si>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</si>
  <si>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</si>
  <si>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</si>
  <si>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</si>
  <si>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</si>
  <si>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</si>
  <si>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</si>
  <si>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</si>
  <si>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</si>
  <si>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</si>
  <si>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</si>
  <si>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</si>
  <si>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</si>
  <si>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</si>
  <si>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</si>
  <si>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</si>
  <si>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</si>
  <si>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</si>
  <si>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</si>
  <si>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</si>
  <si>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</si>
  <si>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</si>
  <si>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</si>
  <si>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</si>
  <si>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</si>
  <si>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</si>
  <si>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</si>
  <si>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</si>
  <si>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</si>
  <si>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</si>
  <si>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</si>
  <si>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</si>
  <si>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</si>
  <si>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</si>
  <si>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</si>
  <si>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</si>
  <si>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</si>
  <si>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</si>
  <si>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</si>
  <si>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</si>
  <si>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</si>
  <si>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</si>
  <si>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</si>
  <si>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</si>
  <si>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</si>
  <si>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</si>
  <si>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</si>
  <si>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</si>
  <si>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</si>
  <si>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</si>
  <si>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</si>
  <si>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</si>
  <si>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</si>
  <si>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</si>
  <si>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</si>
  <si>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</si>
  <si>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</si>
  <si>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</si>
  <si>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</si>
  <si>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</si>
  <si>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</si>
  <si>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</si>
  <si>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</si>
  <si>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</si>
  <si>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</si>
  <si>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</si>
  <si>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</si>
  <si>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</si>
  <si>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</si>
  <si>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</si>
  <si>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</si>
  <si>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</si>
  <si>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</si>
  <si>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</si>
  <si>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</si>
  <si>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</si>
  <si>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</si>
  <si>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</si>
  <si>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</si>
  <si>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</si>
  <si>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</si>
  <si>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</si>
  <si>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</si>
  <si>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</si>
  <si>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</si>
  <si>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</si>
  <si>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</si>
  <si>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</si>
  <si>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</si>
  <si>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</si>
  <si>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</si>
  <si>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</si>
  <si>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</si>
  <si>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</si>
  <si>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</si>
  <si>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</si>
  <si>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</si>
  <si>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</si>
  <si>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</si>
  <si>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</si>
  <si>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</si>
  <si>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</si>
  <si>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</si>
  <si>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</si>
  <si>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</si>
  <si>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</si>
  <si>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</si>
  <si>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</si>
  <si>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</si>
  <si>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</si>
  <si>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</si>
  <si>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</si>
  <si>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</si>
  <si>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</si>
  <si>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</si>
  <si>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</si>
  <si>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</si>
  <si>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</si>
  <si>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</si>
  <si>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</si>
  <si>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</si>
  <si>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</si>
  <si>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</si>
  <si>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</si>
  <si>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</si>
  <si>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</si>
  <si>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</si>
  <si>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</si>
  <si>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</si>
  <si>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</si>
  <si>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</si>
  <si>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</si>
  <si>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</si>
  <si>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</si>
  <si>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</si>
  <si>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</si>
  <si>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</si>
  <si>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</si>
  <si>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</si>
  <si>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</si>
  <si>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</si>
  <si>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</si>
  <si>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</si>
  <si>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</si>
  <si>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</si>
  <si>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</si>
  <si>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</si>
  <si>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</si>
  <si>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</si>
  <si>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</si>
  <si>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</si>
  <si>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</si>
  <si>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</si>
  <si>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</si>
  <si>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</si>
  <si>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</si>
  <si>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</si>
  <si>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</si>
  <si>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</si>
  <si>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</si>
  <si>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</si>
  <si>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</si>
  <si>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</si>
  <si>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</si>
  <si>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</si>
  <si>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</si>
  <si>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</si>
  <si>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</si>
  <si>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</si>
  <si>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</si>
  <si>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</si>
  <si>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</si>
  <si>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</si>
  <si>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</si>
  <si>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</si>
  <si>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</si>
  <si>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</si>
  <si>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</si>
  <si>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</si>
  <si>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</si>
  <si>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</si>
  <si>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</si>
  <si>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</si>
  <si>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</si>
  <si>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</si>
  <si>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</si>
  <si>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</si>
  <si>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</si>
  <si>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</si>
  <si>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</si>
  <si>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</si>
  <si>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</si>
  <si>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</si>
  <si>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</si>
  <si>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</si>
  <si>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</si>
  <si>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</si>
  <si>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</si>
  <si>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</si>
  <si>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</si>
  <si>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</si>
  <si>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</si>
  <si>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</si>
  <si>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</si>
  <si>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</si>
  <si>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</si>
  <si>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2019</t>
  </si>
  <si>
    <t>UNIVERSIDAD POLITÉCNICA DE GUANAJUATO</t>
  </si>
  <si>
    <t xml:space="preserve">MTRO. HUGO GARCÍA VARGAS </t>
  </si>
  <si>
    <t>MDO.JOSÉ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</si>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</sst>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72" workbookViewId="0">
      <selection activeCell="D16" sqref="D16"/>
    </sheetView>
  </sheetViews>
  <sheetFormatPr baseColWidth="10" defaultRowHeight="12.75" x14ac:dyDescent="0.2"/>
  <cols>
    <col min="1" max="1" width="9.42578125" style="3" customWidth="1"/>
    <col min="2" max="2" width="30.140625" style="3" customWidth="1"/>
    <col min="3" max="3" width="12.85546875" style="3" customWidth="1"/>
    <col min="4" max="4" width="13.85546875" style="3" customWidth="1"/>
    <col min="5" max="8" width="14" style="3" customWidth="1"/>
    <col min="9" max="16384" width="11.42578125" style="3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206</v>
      </c>
      <c r="B3" s="41"/>
      <c r="C3" s="41"/>
      <c r="D3" s="41"/>
      <c r="E3" s="41"/>
      <c r="F3" s="41"/>
      <c r="G3" s="41"/>
      <c r="H3" s="41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36" t="s">
        <v>205</v>
      </c>
      <c r="C5" s="37" t="s">
        <v>207</v>
      </c>
      <c r="D5" s="38"/>
      <c r="E5" s="38"/>
      <c r="F5" s="38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7"/>
    </row>
    <row r="9" spans="1:8" ht="15" customHeight="1" x14ac:dyDescent="0.2">
      <c r="A9" s="25">
        <v>1</v>
      </c>
      <c r="B9" s="5" t="s">
        <v>11</v>
      </c>
      <c r="C9" s="22">
        <f>+C10+C77</f>
        <v>72160637.349999994</v>
      </c>
      <c r="D9" s="22">
        <f t="shared" ref="D9:G9" si="0">+D10+D77</f>
        <v>108475830.66</v>
      </c>
      <c r="E9" s="22">
        <f>+C9+D9</f>
        <v>180636468.00999999</v>
      </c>
      <c r="F9" s="22">
        <f t="shared" si="0"/>
        <v>180636468.00999999</v>
      </c>
      <c r="G9" s="22">
        <f t="shared" si="0"/>
        <v>180636468.00999999</v>
      </c>
      <c r="H9" s="35">
        <f>+G9-C9</f>
        <v>108475830.66</v>
      </c>
    </row>
    <row r="10" spans="1:8" ht="15" customHeight="1" x14ac:dyDescent="0.2">
      <c r="A10" s="25">
        <v>1.1000000000000001</v>
      </c>
      <c r="B10" s="5" t="s">
        <v>12</v>
      </c>
      <c r="C10" s="22">
        <f>+C11+C33+C38+C39+C43+C50+C54+C57+C75</f>
        <v>0</v>
      </c>
      <c r="D10" s="22">
        <f t="shared" ref="D10:G10" si="1">+D11+D33+D38+D39+D43+D50+D54+D57+D75</f>
        <v>51019479.799999997</v>
      </c>
      <c r="E10" s="22">
        <f t="shared" ref="E10:E73" si="2">+C10+D10</f>
        <v>51019479.799999997</v>
      </c>
      <c r="F10" s="22">
        <f t="shared" si="1"/>
        <v>51019479.799999997</v>
      </c>
      <c r="G10" s="22">
        <f t="shared" si="1"/>
        <v>51019479.799999997</v>
      </c>
      <c r="H10" s="35">
        <f t="shared" ref="H10:H73" si="3">+G10-C10</f>
        <v>51019479.799999997</v>
      </c>
    </row>
    <row r="11" spans="1:8" ht="15" customHeight="1" x14ac:dyDescent="0.2">
      <c r="A11" s="26" t="s">
        <v>13</v>
      </c>
      <c r="B11" s="10" t="s">
        <v>14</v>
      </c>
      <c r="C11" s="23">
        <f>+C12+C18+C20+C21+C26+C29+C30+C31+C32</f>
        <v>0</v>
      </c>
      <c r="D11" s="23">
        <f t="shared" ref="D11:G11" si="4">+D12+D18+D20+D21+D26+D29+D30+D31+D32</f>
        <v>0</v>
      </c>
      <c r="E11" s="23">
        <f t="shared" si="2"/>
        <v>0</v>
      </c>
      <c r="F11" s="23">
        <f t="shared" si="4"/>
        <v>0</v>
      </c>
      <c r="G11" s="23">
        <f t="shared" si="4"/>
        <v>0</v>
      </c>
      <c r="H11" s="17">
        <f t="shared" si="3"/>
        <v>0</v>
      </c>
    </row>
    <row r="12" spans="1:8" ht="15" customHeight="1" x14ac:dyDescent="0.2">
      <c r="A12" s="26" t="s">
        <v>15</v>
      </c>
      <c r="B12" s="10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17">
        <f t="shared" si="3"/>
        <v>0</v>
      </c>
    </row>
    <row r="13" spans="1:8" ht="15" customHeight="1" x14ac:dyDescent="0.2">
      <c r="A13" s="27" t="s">
        <v>17</v>
      </c>
      <c r="B13" s="6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19">
        <f t="shared" si="3"/>
        <v>0</v>
      </c>
    </row>
    <row r="14" spans="1:8" ht="15" customHeight="1" x14ac:dyDescent="0.2">
      <c r="A14" s="28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18">
        <f t="shared" si="3"/>
        <v>0</v>
      </c>
    </row>
    <row r="15" spans="1:8" ht="15" customHeight="1" x14ac:dyDescent="0.2">
      <c r="A15" s="27" t="s">
        <v>21</v>
      </c>
      <c r="B15" s="6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19">
        <f t="shared" si="3"/>
        <v>0</v>
      </c>
    </row>
    <row r="16" spans="1:8" ht="15" customHeight="1" x14ac:dyDescent="0.2">
      <c r="A16" s="28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18">
        <f t="shared" si="3"/>
        <v>0</v>
      </c>
    </row>
    <row r="17" spans="1:8" ht="15" customHeight="1" x14ac:dyDescent="0.2">
      <c r="A17" s="27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18">
        <f t="shared" si="3"/>
        <v>0</v>
      </c>
    </row>
    <row r="18" spans="1:8" ht="15" customHeight="1" x14ac:dyDescent="0.2">
      <c r="A18" s="26" t="s">
        <v>26</v>
      </c>
      <c r="B18" s="10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17">
        <f t="shared" si="3"/>
        <v>0</v>
      </c>
    </row>
    <row r="19" spans="1:8" ht="15" customHeight="1" x14ac:dyDescent="0.2">
      <c r="A19" s="28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18">
        <f t="shared" si="3"/>
        <v>0</v>
      </c>
    </row>
    <row r="20" spans="1:8" ht="15" customHeight="1" x14ac:dyDescent="0.2">
      <c r="A20" s="26" t="s">
        <v>30</v>
      </c>
      <c r="B20" s="10" t="s">
        <v>31</v>
      </c>
      <c r="C20" s="23"/>
      <c r="D20" s="23"/>
      <c r="E20" s="23">
        <f t="shared" si="2"/>
        <v>0</v>
      </c>
      <c r="F20" s="23"/>
      <c r="G20" s="23"/>
      <c r="H20" s="17">
        <f t="shared" si="3"/>
        <v>0</v>
      </c>
    </row>
    <row r="21" spans="1:8" ht="15" customHeight="1" x14ac:dyDescent="0.2">
      <c r="A21" s="26" t="s">
        <v>32</v>
      </c>
      <c r="B21" s="10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17">
        <f t="shared" si="3"/>
        <v>0</v>
      </c>
    </row>
    <row r="22" spans="1:8" ht="15" customHeight="1" x14ac:dyDescent="0.2">
      <c r="A22" s="27" t="s">
        <v>34</v>
      </c>
      <c r="B22" s="6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19">
        <f t="shared" si="3"/>
        <v>0</v>
      </c>
    </row>
    <row r="23" spans="1:8" ht="15" customHeight="1" x14ac:dyDescent="0.2">
      <c r="A23" s="28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18">
        <f t="shared" si="3"/>
        <v>0</v>
      </c>
    </row>
    <row r="24" spans="1:8" ht="15" customHeight="1" x14ac:dyDescent="0.2">
      <c r="A24" s="28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18">
        <f t="shared" si="3"/>
        <v>0</v>
      </c>
    </row>
    <row r="25" spans="1:8" ht="15" customHeight="1" x14ac:dyDescent="0.2">
      <c r="A25" s="28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18">
        <f t="shared" si="3"/>
        <v>0</v>
      </c>
    </row>
    <row r="26" spans="1:8" ht="15" customHeight="1" x14ac:dyDescent="0.2">
      <c r="A26" s="26" t="s">
        <v>42</v>
      </c>
      <c r="B26" s="10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17">
        <f t="shared" si="3"/>
        <v>0</v>
      </c>
    </row>
    <row r="27" spans="1:8" ht="15" customHeight="1" x14ac:dyDescent="0.2">
      <c r="A27" s="28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18">
        <f t="shared" si="3"/>
        <v>0</v>
      </c>
    </row>
    <row r="28" spans="1:8" ht="15" customHeight="1" x14ac:dyDescent="0.2">
      <c r="A28" s="28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18">
        <f t="shared" si="3"/>
        <v>0</v>
      </c>
    </row>
    <row r="29" spans="1:8" ht="15" customHeight="1" x14ac:dyDescent="0.2">
      <c r="A29" s="26" t="s">
        <v>48</v>
      </c>
      <c r="B29" s="10" t="s">
        <v>49</v>
      </c>
      <c r="C29" s="23"/>
      <c r="D29" s="23"/>
      <c r="E29" s="23">
        <f t="shared" si="2"/>
        <v>0</v>
      </c>
      <c r="F29" s="23"/>
      <c r="G29" s="23"/>
      <c r="H29" s="17">
        <f t="shared" si="3"/>
        <v>0</v>
      </c>
    </row>
    <row r="30" spans="1:8" ht="15" customHeight="1" x14ac:dyDescent="0.2">
      <c r="A30" s="26" t="s">
        <v>50</v>
      </c>
      <c r="B30" s="10" t="s">
        <v>51</v>
      </c>
      <c r="C30" s="23"/>
      <c r="D30" s="23"/>
      <c r="E30" s="23">
        <f t="shared" si="2"/>
        <v>0</v>
      </c>
      <c r="F30" s="23"/>
      <c r="G30" s="23"/>
      <c r="H30" s="17">
        <f t="shared" si="3"/>
        <v>0</v>
      </c>
    </row>
    <row r="31" spans="1:8" ht="15" customHeight="1" x14ac:dyDescent="0.2">
      <c r="A31" s="26" t="s">
        <v>52</v>
      </c>
      <c r="B31" s="10" t="s">
        <v>53</v>
      </c>
      <c r="C31" s="23"/>
      <c r="D31" s="23"/>
      <c r="E31" s="23">
        <f t="shared" si="2"/>
        <v>0</v>
      </c>
      <c r="F31" s="23"/>
      <c r="G31" s="23"/>
      <c r="H31" s="17">
        <f t="shared" si="3"/>
        <v>0</v>
      </c>
    </row>
    <row r="32" spans="1:8" ht="15" customHeight="1" x14ac:dyDescent="0.2">
      <c r="A32" s="26" t="s">
        <v>54</v>
      </c>
      <c r="B32" s="10" t="s">
        <v>55</v>
      </c>
      <c r="C32" s="23"/>
      <c r="D32" s="23"/>
      <c r="E32" s="23">
        <f t="shared" si="2"/>
        <v>0</v>
      </c>
      <c r="F32" s="23"/>
      <c r="G32" s="23"/>
      <c r="H32" s="17">
        <f t="shared" si="3"/>
        <v>0</v>
      </c>
    </row>
    <row r="33" spans="1:8" ht="15" customHeight="1" x14ac:dyDescent="0.2">
      <c r="A33" s="26" t="s">
        <v>56</v>
      </c>
      <c r="B33" s="10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17">
        <f t="shared" si="3"/>
        <v>0</v>
      </c>
    </row>
    <row r="34" spans="1:8" ht="15" customHeight="1" x14ac:dyDescent="0.2">
      <c r="A34" s="28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18">
        <f t="shared" si="3"/>
        <v>0</v>
      </c>
    </row>
    <row r="35" spans="1:8" ht="15" customHeight="1" x14ac:dyDescent="0.2">
      <c r="A35" s="28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18">
        <f t="shared" si="3"/>
        <v>0</v>
      </c>
    </row>
    <row r="36" spans="1:8" ht="15" customHeight="1" x14ac:dyDescent="0.2">
      <c r="A36" s="28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18">
        <f t="shared" si="3"/>
        <v>0</v>
      </c>
    </row>
    <row r="37" spans="1:8" ht="15" customHeight="1" x14ac:dyDescent="0.2">
      <c r="A37" s="28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18">
        <f t="shared" si="3"/>
        <v>0</v>
      </c>
    </row>
    <row r="38" spans="1:8" ht="15" customHeight="1" x14ac:dyDescent="0.2">
      <c r="A38" s="26" t="s">
        <v>66</v>
      </c>
      <c r="B38" s="10" t="s">
        <v>67</v>
      </c>
      <c r="C38" s="23"/>
      <c r="D38" s="23"/>
      <c r="E38" s="23">
        <f t="shared" si="2"/>
        <v>0</v>
      </c>
      <c r="F38" s="23"/>
      <c r="G38" s="23"/>
      <c r="H38" s="17">
        <f t="shared" si="3"/>
        <v>0</v>
      </c>
    </row>
    <row r="39" spans="1:8" ht="15" customHeight="1" x14ac:dyDescent="0.2">
      <c r="A39" s="26" t="s">
        <v>68</v>
      </c>
      <c r="B39" s="10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17">
        <f t="shared" si="3"/>
        <v>0</v>
      </c>
    </row>
    <row r="40" spans="1:8" ht="15" customHeight="1" x14ac:dyDescent="0.2">
      <c r="A40" s="28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18">
        <f t="shared" si="3"/>
        <v>0</v>
      </c>
    </row>
    <row r="41" spans="1:8" ht="15" customHeight="1" x14ac:dyDescent="0.2">
      <c r="A41" s="28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18">
        <f t="shared" si="3"/>
        <v>0</v>
      </c>
    </row>
    <row r="42" spans="1:8" ht="15" customHeight="1" x14ac:dyDescent="0.2">
      <c r="A42" s="28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18">
        <f t="shared" si="3"/>
        <v>0</v>
      </c>
    </row>
    <row r="43" spans="1:8" ht="15" customHeight="1" x14ac:dyDescent="0.2">
      <c r="A43" s="26" t="s">
        <v>76</v>
      </c>
      <c r="B43" s="10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17">
        <f t="shared" si="3"/>
        <v>0</v>
      </c>
    </row>
    <row r="44" spans="1:8" ht="15" customHeight="1" x14ac:dyDescent="0.2">
      <c r="A44" s="27" t="s">
        <v>78</v>
      </c>
      <c r="B44" s="6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19">
        <f t="shared" si="3"/>
        <v>0</v>
      </c>
    </row>
    <row r="45" spans="1:8" ht="15" customHeight="1" x14ac:dyDescent="0.2">
      <c r="A45" s="28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18">
        <f t="shared" si="3"/>
        <v>0</v>
      </c>
    </row>
    <row r="46" spans="1:8" ht="15" customHeight="1" x14ac:dyDescent="0.2">
      <c r="A46" s="28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18">
        <f t="shared" si="3"/>
        <v>0</v>
      </c>
    </row>
    <row r="47" spans="1:8" ht="15" customHeight="1" x14ac:dyDescent="0.2">
      <c r="A47" s="27" t="s">
        <v>84</v>
      </c>
      <c r="B47" s="6" t="s">
        <v>85</v>
      </c>
      <c r="C47" s="24"/>
      <c r="D47" s="24"/>
      <c r="E47" s="24">
        <f t="shared" si="2"/>
        <v>0</v>
      </c>
      <c r="F47" s="24"/>
      <c r="G47" s="24"/>
      <c r="H47" s="19">
        <f t="shared" si="3"/>
        <v>0</v>
      </c>
    </row>
    <row r="48" spans="1:8" ht="15" customHeight="1" x14ac:dyDescent="0.2">
      <c r="A48" s="27" t="s">
        <v>86</v>
      </c>
      <c r="B48" s="6" t="s">
        <v>87</v>
      </c>
      <c r="C48" s="24"/>
      <c r="D48" s="24"/>
      <c r="E48" s="24">
        <f t="shared" si="2"/>
        <v>0</v>
      </c>
      <c r="F48" s="24"/>
      <c r="G48" s="24"/>
      <c r="H48" s="19">
        <f t="shared" si="3"/>
        <v>0</v>
      </c>
    </row>
    <row r="49" spans="1:8" ht="15" customHeight="1" x14ac:dyDescent="0.2">
      <c r="A49" s="27" t="s">
        <v>88</v>
      </c>
      <c r="B49" s="6" t="s">
        <v>89</v>
      </c>
      <c r="C49" s="24"/>
      <c r="D49" s="24"/>
      <c r="E49" s="24">
        <f t="shared" si="2"/>
        <v>0</v>
      </c>
      <c r="F49" s="24"/>
      <c r="G49" s="24"/>
      <c r="H49" s="19">
        <f t="shared" si="3"/>
        <v>0</v>
      </c>
    </row>
    <row r="50" spans="1:8" ht="15" customHeight="1" x14ac:dyDescent="0.2">
      <c r="A50" s="26" t="s">
        <v>90</v>
      </c>
      <c r="B50" s="10" t="s">
        <v>91</v>
      </c>
      <c r="C50" s="23">
        <f>SUM(C51:C53)</f>
        <v>0</v>
      </c>
      <c r="D50" s="23">
        <f t="shared" ref="D50:G50" si="16">SUM(D51:D53)</f>
        <v>10794.12</v>
      </c>
      <c r="E50" s="23">
        <f t="shared" si="2"/>
        <v>10794.12</v>
      </c>
      <c r="F50" s="23">
        <f t="shared" si="16"/>
        <v>10794.12</v>
      </c>
      <c r="G50" s="23">
        <f t="shared" si="16"/>
        <v>10794.12</v>
      </c>
      <c r="H50" s="17">
        <f t="shared" si="3"/>
        <v>10794.12</v>
      </c>
    </row>
    <row r="51" spans="1:8" ht="15" customHeight="1" x14ac:dyDescent="0.2">
      <c r="A51" s="28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18">
        <f t="shared" si="3"/>
        <v>0</v>
      </c>
    </row>
    <row r="52" spans="1:8" ht="15" customHeight="1" x14ac:dyDescent="0.2">
      <c r="A52" s="28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18">
        <f t="shared" si="3"/>
        <v>0</v>
      </c>
    </row>
    <row r="53" spans="1:8" ht="15" customHeight="1" x14ac:dyDescent="0.2">
      <c r="A53" s="28" t="s">
        <v>96</v>
      </c>
      <c r="B53" s="8" t="s">
        <v>97</v>
      </c>
      <c r="C53" s="32">
        <v>0</v>
      </c>
      <c r="D53" s="32">
        <v>10794.12</v>
      </c>
      <c r="E53" s="32">
        <f t="shared" si="2"/>
        <v>10794.12</v>
      </c>
      <c r="F53" s="32">
        <v>10794.12</v>
      </c>
      <c r="G53" s="32">
        <v>10794.12</v>
      </c>
      <c r="H53" s="18">
        <f t="shared" si="3"/>
        <v>10794.12</v>
      </c>
    </row>
    <row r="54" spans="1:8" ht="15" customHeight="1" x14ac:dyDescent="0.2">
      <c r="A54" s="26" t="s">
        <v>98</v>
      </c>
      <c r="B54" s="10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17">
        <f t="shared" si="3"/>
        <v>0</v>
      </c>
    </row>
    <row r="55" spans="1:8" ht="15" customHeight="1" x14ac:dyDescent="0.2">
      <c r="A55" s="28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18">
        <f t="shared" si="3"/>
        <v>0</v>
      </c>
    </row>
    <row r="56" spans="1:8" ht="15" customHeight="1" x14ac:dyDescent="0.2">
      <c r="A56" s="28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18">
        <f t="shared" si="3"/>
        <v>0</v>
      </c>
    </row>
    <row r="57" spans="1:8" ht="15" customHeight="1" x14ac:dyDescent="0.2">
      <c r="A57" s="26" t="s">
        <v>104</v>
      </c>
      <c r="B57" s="10" t="s">
        <v>105</v>
      </c>
      <c r="C57" s="23">
        <f>+C58+C59+C71</f>
        <v>0</v>
      </c>
      <c r="D57" s="23">
        <f t="shared" ref="D57:G57" si="18">+D58+D59+D71</f>
        <v>51008685.68</v>
      </c>
      <c r="E57" s="23">
        <f t="shared" si="2"/>
        <v>51008685.68</v>
      </c>
      <c r="F57" s="23">
        <f t="shared" si="18"/>
        <v>51008685.68</v>
      </c>
      <c r="G57" s="23">
        <f t="shared" si="18"/>
        <v>51008685.68</v>
      </c>
      <c r="H57" s="17">
        <f t="shared" si="3"/>
        <v>51008685.68</v>
      </c>
    </row>
    <row r="58" spans="1:8" ht="15" customHeight="1" x14ac:dyDescent="0.2">
      <c r="A58" s="26" t="s">
        <v>106</v>
      </c>
      <c r="B58" s="10" t="s">
        <v>107</v>
      </c>
      <c r="C58" s="23"/>
      <c r="D58" s="23"/>
      <c r="E58" s="23">
        <f t="shared" si="2"/>
        <v>0</v>
      </c>
      <c r="F58" s="23"/>
      <c r="G58" s="23"/>
      <c r="H58" s="17">
        <f t="shared" si="3"/>
        <v>0</v>
      </c>
    </row>
    <row r="59" spans="1:8" ht="15" customHeight="1" x14ac:dyDescent="0.2">
      <c r="A59" s="26" t="s">
        <v>108</v>
      </c>
      <c r="B59" s="10" t="s">
        <v>109</v>
      </c>
      <c r="C59" s="23">
        <f>+C60+C65+C70</f>
        <v>0</v>
      </c>
      <c r="D59" s="23">
        <f t="shared" ref="D59:G59" si="19">+D60+D65+D70</f>
        <v>51008685.68</v>
      </c>
      <c r="E59" s="23">
        <f t="shared" si="2"/>
        <v>51008685.68</v>
      </c>
      <c r="F59" s="23">
        <f t="shared" si="19"/>
        <v>51008685.68</v>
      </c>
      <c r="G59" s="23">
        <f t="shared" si="19"/>
        <v>51008685.68</v>
      </c>
      <c r="H59" s="17">
        <f t="shared" si="3"/>
        <v>51008685.68</v>
      </c>
    </row>
    <row r="60" spans="1:8" ht="15" customHeight="1" x14ac:dyDescent="0.2">
      <c r="A60" s="29" t="s">
        <v>110</v>
      </c>
      <c r="B60" s="16" t="s">
        <v>111</v>
      </c>
      <c r="C60" s="24">
        <f>SUM(C61:C64)</f>
        <v>0</v>
      </c>
      <c r="D60" s="24">
        <f t="shared" ref="D60:G60" si="20">SUM(D61:D64)</f>
        <v>51008685.68</v>
      </c>
      <c r="E60" s="24">
        <f t="shared" si="2"/>
        <v>51008685.68</v>
      </c>
      <c r="F60" s="24">
        <f t="shared" si="20"/>
        <v>51008685.68</v>
      </c>
      <c r="G60" s="24">
        <f t="shared" si="20"/>
        <v>51008685.68</v>
      </c>
      <c r="H60" s="19">
        <f t="shared" si="3"/>
        <v>51008685.68</v>
      </c>
    </row>
    <row r="61" spans="1:8" ht="15" customHeight="1" x14ac:dyDescent="0.2">
      <c r="A61" s="30" t="s">
        <v>112</v>
      </c>
      <c r="B61" s="11" t="s">
        <v>113</v>
      </c>
      <c r="C61" s="32">
        <v>0</v>
      </c>
      <c r="D61" s="32">
        <v>51008685.68</v>
      </c>
      <c r="E61" s="32">
        <f t="shared" si="2"/>
        <v>51008685.68</v>
      </c>
      <c r="F61" s="32">
        <v>51008685.68</v>
      </c>
      <c r="G61" s="32">
        <v>51008685.68</v>
      </c>
      <c r="H61" s="18">
        <f t="shared" si="3"/>
        <v>51008685.68</v>
      </c>
    </row>
    <row r="62" spans="1:8" ht="15" customHeight="1" x14ac:dyDescent="0.2">
      <c r="A62" s="30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18">
        <f t="shared" si="3"/>
        <v>0</v>
      </c>
    </row>
    <row r="63" spans="1:8" ht="15" customHeight="1" x14ac:dyDescent="0.2">
      <c r="A63" s="30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18">
        <f t="shared" si="3"/>
        <v>0</v>
      </c>
    </row>
    <row r="64" spans="1:8" ht="15" customHeight="1" x14ac:dyDescent="0.2">
      <c r="A64" s="30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18">
        <f t="shared" si="3"/>
        <v>0</v>
      </c>
    </row>
    <row r="65" spans="1:8" ht="15" customHeight="1" x14ac:dyDescent="0.2">
      <c r="A65" s="29" t="s">
        <v>120</v>
      </c>
      <c r="B65" s="16" t="s">
        <v>121</v>
      </c>
      <c r="C65" s="24">
        <f>SUM(C66:C69)</f>
        <v>0</v>
      </c>
      <c r="D65" s="24">
        <f t="shared" ref="D65:G65" si="21">SUM(D66:D69)</f>
        <v>0</v>
      </c>
      <c r="E65" s="24">
        <f t="shared" si="2"/>
        <v>0</v>
      </c>
      <c r="F65" s="24">
        <f t="shared" si="21"/>
        <v>0</v>
      </c>
      <c r="G65" s="24">
        <f t="shared" si="21"/>
        <v>0</v>
      </c>
      <c r="H65" s="19">
        <f t="shared" si="3"/>
        <v>0</v>
      </c>
    </row>
    <row r="66" spans="1:8" ht="15" customHeight="1" x14ac:dyDescent="0.2">
      <c r="A66" s="30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18">
        <f t="shared" si="3"/>
        <v>0</v>
      </c>
    </row>
    <row r="67" spans="1:8" ht="15" customHeight="1" x14ac:dyDescent="0.2">
      <c r="A67" s="30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18">
        <f t="shared" si="3"/>
        <v>0</v>
      </c>
    </row>
    <row r="68" spans="1:8" ht="15" customHeight="1" x14ac:dyDescent="0.2">
      <c r="A68" s="30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18">
        <f t="shared" si="3"/>
        <v>0</v>
      </c>
    </row>
    <row r="69" spans="1:8" ht="15" customHeight="1" x14ac:dyDescent="0.2">
      <c r="A69" s="30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18">
        <f t="shared" si="3"/>
        <v>0</v>
      </c>
    </row>
    <row r="70" spans="1:8" ht="15" customHeight="1" x14ac:dyDescent="0.2">
      <c r="A70" s="29" t="s">
        <v>126</v>
      </c>
      <c r="B70" s="16" t="s">
        <v>127</v>
      </c>
      <c r="C70" s="24"/>
      <c r="D70" s="24"/>
      <c r="E70" s="24">
        <f t="shared" si="2"/>
        <v>0</v>
      </c>
      <c r="F70" s="24"/>
      <c r="G70" s="24"/>
      <c r="H70" s="19">
        <f t="shared" si="3"/>
        <v>0</v>
      </c>
    </row>
    <row r="71" spans="1:8" ht="15" customHeight="1" x14ac:dyDescent="0.2">
      <c r="A71" s="26" t="s">
        <v>128</v>
      </c>
      <c r="B71" s="10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17">
        <f t="shared" si="3"/>
        <v>0</v>
      </c>
    </row>
    <row r="72" spans="1:8" ht="15" customHeight="1" x14ac:dyDescent="0.2">
      <c r="A72" s="30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18">
        <f t="shared" si="3"/>
        <v>0</v>
      </c>
    </row>
    <row r="73" spans="1:8" ht="15" customHeight="1" x14ac:dyDescent="0.2">
      <c r="A73" s="30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18">
        <f t="shared" si="3"/>
        <v>0</v>
      </c>
    </row>
    <row r="74" spans="1:8" ht="15" customHeight="1" x14ac:dyDescent="0.2">
      <c r="A74" s="30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18">
        <f t="shared" ref="H74:H119" si="24">+G74-C74</f>
        <v>0</v>
      </c>
    </row>
    <row r="75" spans="1:8" ht="15" customHeight="1" x14ac:dyDescent="0.2">
      <c r="A75" s="26" t="s">
        <v>136</v>
      </c>
      <c r="B75" s="10" t="s">
        <v>137</v>
      </c>
      <c r="C75" s="33"/>
      <c r="D75" s="33"/>
      <c r="E75" s="33">
        <f t="shared" si="23"/>
        <v>0</v>
      </c>
      <c r="F75" s="33"/>
      <c r="G75" s="33"/>
      <c r="H75" s="20">
        <f t="shared" si="24"/>
        <v>0</v>
      </c>
    </row>
    <row r="76" spans="1:8" ht="15" customHeight="1" x14ac:dyDescent="0.2">
      <c r="A76" s="28"/>
      <c r="B76" s="8"/>
      <c r="C76" s="32"/>
      <c r="D76" s="32"/>
      <c r="E76" s="32">
        <f t="shared" si="23"/>
        <v>0</v>
      </c>
      <c r="F76" s="32"/>
      <c r="G76" s="32"/>
      <c r="H76" s="18">
        <f t="shared" si="24"/>
        <v>0</v>
      </c>
    </row>
    <row r="77" spans="1:8" ht="15" customHeight="1" x14ac:dyDescent="0.2">
      <c r="A77" s="25">
        <v>1.1000000000000001</v>
      </c>
      <c r="B77" s="5" t="s">
        <v>138</v>
      </c>
      <c r="C77" s="22">
        <f>+C78+C82+C90+C95+C113</f>
        <v>72160637.349999994</v>
      </c>
      <c r="D77" s="22">
        <f t="shared" ref="D77:G77" si="25">+D78+D82+D90+D95+D113</f>
        <v>57456350.859999999</v>
      </c>
      <c r="E77" s="22">
        <f t="shared" si="23"/>
        <v>129616988.20999999</v>
      </c>
      <c r="F77" s="22">
        <f t="shared" si="25"/>
        <v>129616988.21000001</v>
      </c>
      <c r="G77" s="22">
        <f t="shared" si="25"/>
        <v>129616988.21000001</v>
      </c>
      <c r="H77" s="35">
        <f t="shared" si="24"/>
        <v>57456350.860000014</v>
      </c>
    </row>
    <row r="78" spans="1:8" ht="15" customHeight="1" x14ac:dyDescent="0.2">
      <c r="A78" s="26" t="s">
        <v>139</v>
      </c>
      <c r="B78" s="10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17">
        <f t="shared" si="24"/>
        <v>0</v>
      </c>
    </row>
    <row r="79" spans="1:8" ht="15" customHeight="1" x14ac:dyDescent="0.2">
      <c r="A79" s="28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18">
        <f t="shared" si="24"/>
        <v>0</v>
      </c>
    </row>
    <row r="80" spans="1:8" ht="15" customHeight="1" x14ac:dyDescent="0.2">
      <c r="A80" s="28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18">
        <f t="shared" si="24"/>
        <v>0</v>
      </c>
    </row>
    <row r="81" spans="1:8" ht="15" customHeight="1" x14ac:dyDescent="0.2">
      <c r="A81" s="28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18">
        <f t="shared" si="24"/>
        <v>0</v>
      </c>
    </row>
    <row r="82" spans="1:8" ht="15" customHeight="1" x14ac:dyDescent="0.2">
      <c r="A82" s="26" t="s">
        <v>147</v>
      </c>
      <c r="B82" s="10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17">
        <f t="shared" si="24"/>
        <v>0</v>
      </c>
    </row>
    <row r="83" spans="1:8" ht="15" customHeight="1" x14ac:dyDescent="0.2">
      <c r="A83" s="28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18">
        <f t="shared" si="24"/>
        <v>0</v>
      </c>
    </row>
    <row r="84" spans="1:8" ht="15" customHeight="1" x14ac:dyDescent="0.2">
      <c r="A84" s="28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18">
        <f t="shared" si="24"/>
        <v>0</v>
      </c>
    </row>
    <row r="85" spans="1:8" ht="15" customHeight="1" x14ac:dyDescent="0.2">
      <c r="A85" s="28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18">
        <f t="shared" si="24"/>
        <v>0</v>
      </c>
    </row>
    <row r="86" spans="1:8" ht="15" customHeight="1" x14ac:dyDescent="0.2">
      <c r="A86" s="28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18">
        <f t="shared" si="24"/>
        <v>0</v>
      </c>
    </row>
    <row r="87" spans="1:8" ht="15" customHeight="1" x14ac:dyDescent="0.2">
      <c r="A87" s="28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18">
        <f t="shared" si="24"/>
        <v>0</v>
      </c>
    </row>
    <row r="88" spans="1:8" ht="15" customHeight="1" x14ac:dyDescent="0.2">
      <c r="A88" s="28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18">
        <f t="shared" si="24"/>
        <v>0</v>
      </c>
    </row>
    <row r="89" spans="1:8" ht="15" customHeight="1" x14ac:dyDescent="0.2">
      <c r="A89" s="28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18">
        <f t="shared" si="24"/>
        <v>0</v>
      </c>
    </row>
    <row r="90" spans="1:8" ht="15" customHeight="1" x14ac:dyDescent="0.2">
      <c r="A90" s="26" t="s">
        <v>163</v>
      </c>
      <c r="B90" s="10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17">
        <f t="shared" si="24"/>
        <v>0</v>
      </c>
    </row>
    <row r="91" spans="1:8" ht="15" customHeight="1" x14ac:dyDescent="0.2">
      <c r="A91" s="28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18">
        <f t="shared" si="24"/>
        <v>0</v>
      </c>
    </row>
    <row r="92" spans="1:8" ht="15" customHeight="1" x14ac:dyDescent="0.2">
      <c r="A92" s="28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18">
        <f t="shared" si="24"/>
        <v>0</v>
      </c>
    </row>
    <row r="93" spans="1:8" ht="15" customHeight="1" x14ac:dyDescent="0.2">
      <c r="A93" s="28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18">
        <f t="shared" si="24"/>
        <v>0</v>
      </c>
    </row>
    <row r="94" spans="1:8" ht="15" customHeight="1" x14ac:dyDescent="0.2">
      <c r="A94" s="28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18">
        <f t="shared" si="24"/>
        <v>0</v>
      </c>
    </row>
    <row r="95" spans="1:8" ht="15" customHeight="1" x14ac:dyDescent="0.2">
      <c r="A95" s="26" t="s">
        <v>173</v>
      </c>
      <c r="B95" s="10" t="s">
        <v>174</v>
      </c>
      <c r="C95" s="23">
        <f>+C96+C97+C109</f>
        <v>72160637.349999994</v>
      </c>
      <c r="D95" s="23">
        <f t="shared" ref="D95:G95" si="29">+D96+D97+D109</f>
        <v>57456350.859999999</v>
      </c>
      <c r="E95" s="23">
        <f t="shared" si="23"/>
        <v>129616988.20999999</v>
      </c>
      <c r="F95" s="23">
        <f t="shared" si="29"/>
        <v>129616988.21000001</v>
      </c>
      <c r="G95" s="23">
        <f t="shared" si="29"/>
        <v>129616988.21000001</v>
      </c>
      <c r="H95" s="23">
        <f t="shared" si="24"/>
        <v>57456350.860000014</v>
      </c>
    </row>
    <row r="96" spans="1:8" ht="15" customHeight="1" x14ac:dyDescent="0.2">
      <c r="A96" s="26" t="s">
        <v>175</v>
      </c>
      <c r="B96" s="10" t="s">
        <v>107</v>
      </c>
      <c r="C96" s="23"/>
      <c r="D96" s="23"/>
      <c r="E96" s="23">
        <f t="shared" si="23"/>
        <v>0</v>
      </c>
      <c r="F96" s="23"/>
      <c r="G96" s="23"/>
      <c r="H96" s="17">
        <f t="shared" si="24"/>
        <v>0</v>
      </c>
    </row>
    <row r="97" spans="1:8" ht="15" customHeight="1" x14ac:dyDescent="0.2">
      <c r="A97" s="26" t="s">
        <v>176</v>
      </c>
      <c r="B97" s="10" t="s">
        <v>109</v>
      </c>
      <c r="C97" s="23">
        <f>+C98+C103+C108</f>
        <v>72160637.349999994</v>
      </c>
      <c r="D97" s="23">
        <f t="shared" ref="D97:G97" si="30">+D98+D103+D108</f>
        <v>57456350.859999999</v>
      </c>
      <c r="E97" s="23">
        <f t="shared" si="23"/>
        <v>129616988.20999999</v>
      </c>
      <c r="F97" s="23">
        <f t="shared" si="30"/>
        <v>129616988.21000001</v>
      </c>
      <c r="G97" s="23">
        <f t="shared" si="30"/>
        <v>129616988.21000001</v>
      </c>
      <c r="H97" s="23">
        <f t="shared" si="24"/>
        <v>57456350.860000014</v>
      </c>
    </row>
    <row r="98" spans="1:8" ht="15" customHeight="1" x14ac:dyDescent="0.2">
      <c r="A98" s="29" t="s">
        <v>177</v>
      </c>
      <c r="B98" s="16" t="s">
        <v>178</v>
      </c>
      <c r="C98" s="24">
        <f>SUM(C99:C102)</f>
        <v>0</v>
      </c>
      <c r="D98" s="24">
        <f t="shared" ref="D98:G98" si="31">SUM(D99:D102)</f>
        <v>37274166.380000003</v>
      </c>
      <c r="E98" s="24">
        <f t="shared" si="23"/>
        <v>37274166.380000003</v>
      </c>
      <c r="F98" s="24">
        <f t="shared" si="31"/>
        <v>37274166.380000003</v>
      </c>
      <c r="G98" s="24">
        <f t="shared" si="31"/>
        <v>37274166.380000003</v>
      </c>
      <c r="H98" s="19">
        <f t="shared" si="24"/>
        <v>37274166.380000003</v>
      </c>
    </row>
    <row r="99" spans="1:8" ht="15" customHeight="1" x14ac:dyDescent="0.2">
      <c r="A99" s="30" t="s">
        <v>179</v>
      </c>
      <c r="B99" s="11" t="s">
        <v>113</v>
      </c>
      <c r="C99" s="32">
        <v>0</v>
      </c>
      <c r="D99" s="32">
        <v>37274166.380000003</v>
      </c>
      <c r="E99" s="32">
        <f t="shared" si="23"/>
        <v>37274166.380000003</v>
      </c>
      <c r="F99" s="32">
        <v>37274166.380000003</v>
      </c>
      <c r="G99" s="32">
        <v>37274166.380000003</v>
      </c>
      <c r="H99" s="18">
        <f t="shared" si="24"/>
        <v>37274166.380000003</v>
      </c>
    </row>
    <row r="100" spans="1:8" ht="15" customHeight="1" x14ac:dyDescent="0.2">
      <c r="A100" s="30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18">
        <f t="shared" si="24"/>
        <v>0</v>
      </c>
    </row>
    <row r="101" spans="1:8" ht="15" customHeight="1" x14ac:dyDescent="0.2">
      <c r="A101" s="30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18">
        <f t="shared" si="24"/>
        <v>0</v>
      </c>
    </row>
    <row r="102" spans="1:8" ht="15" customHeight="1" x14ac:dyDescent="0.2">
      <c r="A102" s="30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18">
        <f t="shared" si="24"/>
        <v>0</v>
      </c>
    </row>
    <row r="103" spans="1:8" ht="15" customHeight="1" x14ac:dyDescent="0.2">
      <c r="A103" s="29" t="s">
        <v>183</v>
      </c>
      <c r="B103" s="16" t="s">
        <v>121</v>
      </c>
      <c r="C103" s="24">
        <f>SUM(C104:C107)</f>
        <v>72160637.349999994</v>
      </c>
      <c r="D103" s="24">
        <f t="shared" ref="D103:G103" si="32">SUM(D104:D107)</f>
        <v>20182184.48</v>
      </c>
      <c r="E103" s="24">
        <f t="shared" si="23"/>
        <v>92342821.829999998</v>
      </c>
      <c r="F103" s="24">
        <f t="shared" si="32"/>
        <v>92342821.829999998</v>
      </c>
      <c r="G103" s="24">
        <f t="shared" si="32"/>
        <v>92342821.829999998</v>
      </c>
      <c r="H103" s="19">
        <f t="shared" si="24"/>
        <v>20182184.480000004</v>
      </c>
    </row>
    <row r="104" spans="1:8" ht="15" customHeight="1" x14ac:dyDescent="0.2">
      <c r="A104" s="30" t="s">
        <v>184</v>
      </c>
      <c r="B104" s="11" t="s">
        <v>113</v>
      </c>
      <c r="C104" s="32">
        <v>72160637.349999994</v>
      </c>
      <c r="D104" s="32">
        <v>20182184.48</v>
      </c>
      <c r="E104" s="32">
        <f t="shared" si="23"/>
        <v>92342821.829999998</v>
      </c>
      <c r="F104" s="32">
        <v>92342821.829999998</v>
      </c>
      <c r="G104" s="32">
        <v>92342821.829999998</v>
      </c>
      <c r="H104" s="18">
        <f t="shared" si="24"/>
        <v>20182184.480000004</v>
      </c>
    </row>
    <row r="105" spans="1:8" ht="15" customHeight="1" x14ac:dyDescent="0.2">
      <c r="A105" s="30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18">
        <f t="shared" si="24"/>
        <v>0</v>
      </c>
    </row>
    <row r="106" spans="1:8" ht="15" customHeight="1" x14ac:dyDescent="0.2">
      <c r="A106" s="30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18">
        <f t="shared" si="24"/>
        <v>0</v>
      </c>
    </row>
    <row r="107" spans="1:8" ht="15" customHeight="1" x14ac:dyDescent="0.2">
      <c r="A107" s="30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18">
        <f t="shared" si="24"/>
        <v>0</v>
      </c>
    </row>
    <row r="108" spans="1:8" ht="15" customHeight="1" x14ac:dyDescent="0.2">
      <c r="A108" s="29" t="s">
        <v>188</v>
      </c>
      <c r="B108" s="16" t="s">
        <v>127</v>
      </c>
      <c r="C108" s="24"/>
      <c r="D108" s="24"/>
      <c r="E108" s="24">
        <f t="shared" si="23"/>
        <v>0</v>
      </c>
      <c r="F108" s="24"/>
      <c r="G108" s="24"/>
      <c r="H108" s="19">
        <f t="shared" si="24"/>
        <v>0</v>
      </c>
    </row>
    <row r="109" spans="1:8" ht="15" customHeight="1" x14ac:dyDescent="0.2">
      <c r="A109" s="26" t="s">
        <v>189</v>
      </c>
      <c r="B109" s="10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17">
        <f t="shared" si="24"/>
        <v>0</v>
      </c>
    </row>
    <row r="110" spans="1:8" ht="15" customHeight="1" x14ac:dyDescent="0.2">
      <c r="A110" s="30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18">
        <f t="shared" si="24"/>
        <v>0</v>
      </c>
    </row>
    <row r="111" spans="1:8" ht="15" customHeight="1" x14ac:dyDescent="0.2">
      <c r="A111" s="28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18">
        <f t="shared" si="24"/>
        <v>0</v>
      </c>
    </row>
    <row r="112" spans="1:8" ht="15" customHeight="1" x14ac:dyDescent="0.2">
      <c r="A112" s="28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18">
        <f t="shared" si="24"/>
        <v>0</v>
      </c>
    </row>
    <row r="113" spans="1:8" ht="15" customHeight="1" x14ac:dyDescent="0.2">
      <c r="A113" s="26" t="s">
        <v>193</v>
      </c>
      <c r="B113" s="10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17">
        <f t="shared" si="24"/>
        <v>0</v>
      </c>
    </row>
    <row r="114" spans="1:8" ht="15" customHeight="1" x14ac:dyDescent="0.2">
      <c r="A114" s="28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18">
        <f t="shared" si="24"/>
        <v>0</v>
      </c>
    </row>
    <row r="115" spans="1:8" ht="15" customHeight="1" x14ac:dyDescent="0.2">
      <c r="A115" s="28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18">
        <f t="shared" si="24"/>
        <v>0</v>
      </c>
    </row>
    <row r="116" spans="1:8" ht="15" customHeight="1" x14ac:dyDescent="0.2">
      <c r="A116" s="28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18">
        <f t="shared" si="24"/>
        <v>0</v>
      </c>
    </row>
    <row r="117" spans="1:8" ht="15" customHeight="1" x14ac:dyDescent="0.2">
      <c r="A117" s="28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18">
        <f t="shared" si="24"/>
        <v>0</v>
      </c>
    </row>
    <row r="118" spans="1:8" ht="15" customHeight="1" x14ac:dyDescent="0.2">
      <c r="A118" s="31"/>
      <c r="B118" s="8"/>
      <c r="C118" s="34"/>
      <c r="D118" s="34"/>
      <c r="E118" s="32">
        <f t="shared" si="23"/>
        <v>0</v>
      </c>
      <c r="F118" s="32"/>
      <c r="G118" s="32"/>
      <c r="H118" s="18">
        <f t="shared" si="24"/>
        <v>0</v>
      </c>
    </row>
    <row r="119" spans="1:8" ht="15" customHeight="1" x14ac:dyDescent="0.2">
      <c r="A119" s="4"/>
      <c r="B119" s="5" t="s">
        <v>203</v>
      </c>
      <c r="C119" s="21">
        <f>+C10+C77</f>
        <v>72160637.349999994</v>
      </c>
      <c r="D119" s="21">
        <f t="shared" ref="D119:G119" si="35">+D10+D77</f>
        <v>108475830.66</v>
      </c>
      <c r="E119" s="21">
        <f t="shared" si="23"/>
        <v>180636468.00999999</v>
      </c>
      <c r="F119" s="21">
        <f t="shared" si="35"/>
        <v>180636468.00999999</v>
      </c>
      <c r="G119" s="21">
        <f t="shared" si="35"/>
        <v>180636468.00999999</v>
      </c>
      <c r="H119" s="21">
        <f t="shared" si="24"/>
        <v>108475830.66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15"/>
      <c r="B123" s="15"/>
      <c r="C123" s="2"/>
      <c r="D123" s="2"/>
      <c r="E123" s="2"/>
      <c r="F123" s="2"/>
      <c r="G123" s="2"/>
    </row>
    <row r="124" spans="1:8" x14ac:dyDescent="0.2">
      <c r="A124" s="39" t="s">
        <v>208</v>
      </c>
      <c r="B124" s="39"/>
      <c r="C124" s="2"/>
      <c r="D124" s="40" t="s">
        <v>209</v>
      </c>
      <c r="E124" s="40"/>
      <c r="F124" s="40"/>
      <c r="G124" s="40"/>
    </row>
    <row r="125" spans="1:8" x14ac:dyDescent="0.2">
      <c r="A125" s="39" t="s">
        <v>210</v>
      </c>
      <c r="B125" s="39"/>
      <c r="C125" s="2"/>
      <c r="D125" s="39" t="s">
        <v>211</v>
      </c>
      <c r="E125" s="39"/>
      <c r="F125" s="39"/>
      <c r="G125" s="39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  <row r="246" spans="3:7" x14ac:dyDescent="0.2">
      <c r="C246" s="7"/>
      <c r="D246" s="7"/>
      <c r="E246" s="7"/>
      <c r="F246" s="7"/>
      <c r="G246" s="7"/>
    </row>
  </sheetData>
  <mergeCells count="11">
    <mergeCell ref="A125:B125"/>
    <mergeCell ref="D124:G124"/>
    <mergeCell ref="D125:G125"/>
    <mergeCell ref="A1:H1"/>
    <mergeCell ref="A2:H2"/>
    <mergeCell ref="A3:H3"/>
    <mergeCell ref="A7:A8"/>
    <mergeCell ref="B7:B8"/>
    <mergeCell ref="C7:G7"/>
    <mergeCell ref="H7:H8"/>
    <mergeCell ref="A124:B124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dcterms:created xsi:type="dcterms:W3CDTF">2017-07-04T21:04:26Z</dcterms:created>
  <dcterms:modified xsi:type="dcterms:W3CDTF">2020-01-23T23:23:24Z</dcterms:modified>
</cp:coreProperties>
</file>