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275" windowHeight="11280"/>
  </bookViews>
  <sheets>
    <sheet name="PyPI" sheetId="1" r:id="rId1"/>
  </sheets>
  <definedNames>
    <definedName name="_xlnm.Print_Area" localSheetId="0">PyPI!$A$1:$Q$37</definedName>
  </definedNames>
  <calcPr calcId="145621"/>
</workbook>
</file>

<file path=xl/calcChain.xml><?xml version="1.0" encoding="utf-8"?>
<calcChain xmlns="http://schemas.openxmlformats.org/spreadsheetml/2006/main">
  <c r="N27" i="1" l="1"/>
  <c r="M27" i="1"/>
  <c r="L27" i="1"/>
  <c r="K27" i="1"/>
  <c r="I27" i="1"/>
  <c r="H27" i="1"/>
  <c r="Q26" i="1"/>
  <c r="P26" i="1"/>
  <c r="O26" i="1"/>
  <c r="J26" i="1"/>
  <c r="Q25" i="1"/>
  <c r="P25" i="1"/>
  <c r="O25" i="1"/>
  <c r="J25" i="1"/>
  <c r="Q24" i="1"/>
  <c r="P24" i="1"/>
  <c r="O24" i="1"/>
  <c r="J24" i="1"/>
  <c r="Q23" i="1"/>
  <c r="P23" i="1"/>
  <c r="O23" i="1"/>
  <c r="J23" i="1"/>
  <c r="Q22" i="1"/>
  <c r="P22" i="1"/>
  <c r="O22" i="1"/>
  <c r="J22" i="1"/>
  <c r="Q21" i="1"/>
  <c r="P21" i="1"/>
  <c r="O21" i="1"/>
  <c r="J21" i="1"/>
  <c r="Q20" i="1"/>
  <c r="P20" i="1"/>
  <c r="O20" i="1"/>
  <c r="J20" i="1"/>
  <c r="Q19" i="1"/>
  <c r="P19" i="1"/>
  <c r="O19" i="1"/>
  <c r="J19" i="1"/>
  <c r="Q18" i="1"/>
  <c r="P18" i="1"/>
  <c r="O18" i="1"/>
  <c r="J18" i="1"/>
  <c r="Q17" i="1"/>
  <c r="P17" i="1"/>
  <c r="O17" i="1"/>
  <c r="J17" i="1"/>
  <c r="Q16" i="1"/>
  <c r="P16" i="1"/>
  <c r="O16" i="1"/>
  <c r="J16" i="1"/>
  <c r="Q15" i="1"/>
  <c r="P15" i="1"/>
  <c r="O15" i="1"/>
  <c r="J15" i="1"/>
  <c r="Q14" i="1"/>
  <c r="P14" i="1"/>
  <c r="O14" i="1"/>
  <c r="J14" i="1"/>
  <c r="Q13" i="1"/>
  <c r="P13" i="1"/>
  <c r="O13" i="1"/>
  <c r="J13" i="1"/>
  <c r="Q12" i="1"/>
  <c r="P12" i="1"/>
  <c r="O12" i="1"/>
  <c r="J12" i="1"/>
  <c r="Q11" i="1"/>
  <c r="P11" i="1"/>
  <c r="O11" i="1"/>
  <c r="J11" i="1"/>
  <c r="J10" i="1"/>
  <c r="O10" i="1" s="1"/>
  <c r="O27" i="1" s="1"/>
  <c r="J27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<sst xmlns="http://schemas.openxmlformats.org/spreadsheetml/2006/main" count="82" uniqueCount="67">
  <si>
    <t>PROGRAMAS Y PROYECTOS DE INVERSIÓN</t>
  </si>
  <si>
    <t>Del 1° de Enero al 30 de Junio de 2018</t>
  </si>
  <si>
    <t>Ente Público:</t>
  </si>
  <si>
    <t>UNIVERSIDAD POLITÉCNICA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</si>
  <si>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</si>
  <si>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</si>
  <si>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</si>
  <si>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</si>
  <si>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</si>
  <si>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</si>
  <si>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</si>
  <si>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</si>
  <si>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</si>
  <si>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</si>
  <si>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</si>
  <si>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</si>
  <si>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</si>
  <si>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</si>
  <si>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</si>
  <si>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</si>
  <si>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</si>
  <si>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</si>
  <si>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</si>
  <si>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</si>
  <si>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Gasto</t>
  </si>
  <si>
    <t>G1076</t>
  </si>
  <si>
    <t xml:space="preserve"> Administración de lo</t>
  </si>
  <si>
    <t>G2055</t>
  </si>
  <si>
    <t xml:space="preserve"> Dirección estratégica</t>
  </si>
  <si>
    <t>G2090</t>
  </si>
  <si>
    <t xml:space="preserve"> Atención de asuntos</t>
  </si>
  <si>
    <t>P0669</t>
  </si>
  <si>
    <t xml:space="preserve"> ACTUALIZACION DE PRO</t>
  </si>
  <si>
    <t>P0670</t>
  </si>
  <si>
    <t xml:space="preserve"> ADMINISTRACIÓN  E IM</t>
  </si>
  <si>
    <t>P0671</t>
  </si>
  <si>
    <t xml:space="preserve"> APLICACIÓN DE PLANES</t>
  </si>
  <si>
    <t>P0672</t>
  </si>
  <si>
    <t xml:space="preserve"> APOYOS PARA LA PROFE</t>
  </si>
  <si>
    <t>P0673</t>
  </si>
  <si>
    <t xml:space="preserve"> CAPACITACIÓN Y CERTI</t>
  </si>
  <si>
    <t>P0674</t>
  </si>
  <si>
    <t xml:space="preserve"> CURSOS Y EVENTOS DE</t>
  </si>
  <si>
    <t>P0675</t>
  </si>
  <si>
    <t xml:space="preserve"> DESARROLLAR NORMAS T</t>
  </si>
  <si>
    <t>P0676</t>
  </si>
  <si>
    <t xml:space="preserve"> GESTIÓN DE CERTIFICA</t>
  </si>
  <si>
    <t>P0677</t>
  </si>
  <si>
    <t xml:space="preserve"> INTEGRACIÓN Y DIFUSI</t>
  </si>
  <si>
    <t>P0678</t>
  </si>
  <si>
    <t xml:space="preserve"> MANTENIMIENTO DE LA</t>
  </si>
  <si>
    <t>P0679</t>
  </si>
  <si>
    <t xml:space="preserve"> OPERACIÓN DE OTORGAM</t>
  </si>
  <si>
    <t>P0680</t>
  </si>
  <si>
    <t xml:space="preserve"> OPERACIÓN DE SERVICI</t>
  </si>
  <si>
    <t>P0682</t>
  </si>
  <si>
    <t xml:space="preserve"> REALIZACIÓN DE FOROS</t>
  </si>
  <si>
    <t>Inversión</t>
  </si>
  <si>
    <t>Q0893</t>
  </si>
  <si>
    <t xml:space="preserve"> UPG CORTAZAR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</si>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</sst>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4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6" fillId="13" borderId="17" applyNumberFormat="0" applyProtection="0">
      <alignment horizontal="left" vertical="center" indent="1"/>
    </xf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</cellStyleXfs>
  <cellXfs count="94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3" fillId="11" borderId="0" xfId="0" applyFont="1" applyFill="1" applyBorder="1" applyAlignment="1">
      <alignment horizontal="center"/>
    </xf>
    <xf numFmtId="0" fontId="4" fillId="12" borderId="0" xfId="0" applyFont="1" applyFill="1"/>
    <xf numFmtId="0" fontId="4" fillId="0" borderId="0" xfId="0" applyFont="1"/>
    <xf numFmtId="0" fontId="5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3" fillId="12" borderId="2" xfId="0" applyFont="1" applyFill="1" applyBorder="1" applyAlignment="1"/>
    <xf numFmtId="0" fontId="4" fillId="12" borderId="2" xfId="0" applyFont="1" applyFill="1" applyBorder="1"/>
    <xf numFmtId="0" fontId="5" fillId="12" borderId="2" xfId="0" applyFont="1" applyFill="1" applyBorder="1"/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wrapText="1"/>
    </xf>
    <xf numFmtId="0" fontId="3" fillId="11" borderId="1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49" fontId="3" fillId="11" borderId="10" xfId="0" applyNumberFormat="1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vertical="center" wrapText="1"/>
    </xf>
    <xf numFmtId="0" fontId="4" fillId="12" borderId="4" xfId="0" applyFont="1" applyFill="1" applyBorder="1" applyAlignment="1">
      <alignment vertical="center" wrapText="1"/>
    </xf>
    <xf numFmtId="0" fontId="4" fillId="12" borderId="5" xfId="0" applyFont="1" applyFill="1" applyBorder="1" applyAlignment="1">
      <alignment vertical="center" wrapText="1"/>
    </xf>
    <xf numFmtId="0" fontId="7" fillId="12" borderId="5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right" vertical="center" wrapText="1"/>
    </xf>
    <xf numFmtId="4" fontId="7" fillId="12" borderId="6" xfId="0" applyNumberFormat="1" applyFont="1" applyFill="1" applyBorder="1" applyAlignment="1">
      <alignment horizontal="right" vertical="center" wrapText="1"/>
    </xf>
    <xf numFmtId="4" fontId="4" fillId="12" borderId="6" xfId="0" applyNumberFormat="1" applyFont="1" applyFill="1" applyBorder="1" applyAlignment="1">
      <alignment horizontal="right" vertical="center" wrapText="1"/>
    </xf>
    <xf numFmtId="0" fontId="4" fillId="12" borderId="6" xfId="0" applyFont="1" applyFill="1" applyBorder="1"/>
    <xf numFmtId="0" fontId="4" fillId="12" borderId="11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center" wrapText="1"/>
    </xf>
    <xf numFmtId="0" fontId="4" fillId="12" borderId="12" xfId="0" applyFont="1" applyFill="1" applyBorder="1" applyAlignment="1">
      <alignment vertical="center" wrapText="1"/>
    </xf>
    <xf numFmtId="0" fontId="7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right" vertical="center" wrapText="1"/>
    </xf>
    <xf numFmtId="43" fontId="7" fillId="12" borderId="13" xfId="0" applyNumberFormat="1" applyFont="1" applyFill="1" applyBorder="1" applyAlignment="1">
      <alignment horizontal="right" vertical="center" wrapText="1"/>
    </xf>
    <xf numFmtId="4" fontId="7" fillId="12" borderId="13" xfId="0" applyNumberFormat="1" applyFont="1" applyFill="1" applyBorder="1" applyAlignment="1">
      <alignment horizontal="right" vertical="center" wrapText="1"/>
    </xf>
    <xf numFmtId="43" fontId="6" fillId="12" borderId="13" xfId="0" applyNumberFormat="1" applyFont="1" applyFill="1" applyBorder="1" applyAlignment="1">
      <alignment horizontal="right" vertical="center" wrapText="1"/>
    </xf>
    <xf numFmtId="4" fontId="4" fillId="12" borderId="13" xfId="0" applyNumberFormat="1" applyFont="1" applyFill="1" applyBorder="1" applyAlignment="1">
      <alignment horizontal="right" vertical="center" wrapText="1"/>
    </xf>
    <xf numFmtId="9" fontId="4" fillId="12" borderId="13" xfId="2" applyFont="1" applyFill="1" applyBorder="1"/>
    <xf numFmtId="43" fontId="7" fillId="12" borderId="13" xfId="1" applyFont="1" applyFill="1" applyBorder="1" applyAlignment="1">
      <alignment horizontal="right" vertical="top" wrapText="1"/>
    </xf>
    <xf numFmtId="43" fontId="4" fillId="12" borderId="13" xfId="1" applyFont="1" applyFill="1" applyBorder="1" applyAlignment="1">
      <alignment horizontal="right" vertical="top" wrapText="1"/>
    </xf>
    <xf numFmtId="43" fontId="7" fillId="12" borderId="13" xfId="1" applyFont="1" applyFill="1" applyBorder="1" applyAlignment="1">
      <alignment horizontal="right" vertical="center" wrapText="1"/>
    </xf>
    <xf numFmtId="43" fontId="7" fillId="12" borderId="12" xfId="1" applyFont="1" applyFill="1" applyBorder="1" applyAlignment="1">
      <alignment horizontal="right" vertical="center" wrapText="1"/>
    </xf>
    <xf numFmtId="0" fontId="4" fillId="12" borderId="12" xfId="0" applyFont="1" applyFill="1" applyBorder="1" applyAlignment="1">
      <alignment horizontal="right" vertical="center" wrapText="1"/>
    </xf>
    <xf numFmtId="4" fontId="7" fillId="12" borderId="12" xfId="0" applyNumberFormat="1" applyFont="1" applyFill="1" applyBorder="1" applyAlignment="1">
      <alignment horizontal="right" vertical="center" wrapText="1"/>
    </xf>
    <xf numFmtId="43" fontId="6" fillId="12" borderId="13" xfId="1" applyFont="1" applyFill="1" applyBorder="1" applyAlignment="1">
      <alignment horizontal="right" vertical="center" wrapText="1"/>
    </xf>
    <xf numFmtId="43" fontId="7" fillId="12" borderId="13" xfId="1" applyFont="1" applyFill="1" applyBorder="1" applyAlignment="1">
      <alignment vertical="center" wrapText="1"/>
    </xf>
    <xf numFmtId="43" fontId="4" fillId="12" borderId="12" xfId="1" applyFont="1" applyFill="1" applyBorder="1" applyAlignment="1">
      <alignment horizontal="right" vertical="center" wrapText="1"/>
    </xf>
    <xf numFmtId="43" fontId="4" fillId="12" borderId="13" xfId="1" applyFont="1" applyFill="1" applyBorder="1" applyAlignment="1">
      <alignment horizontal="right" vertical="center" wrapText="1"/>
    </xf>
    <xf numFmtId="0" fontId="7" fillId="12" borderId="13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15" xfId="0" applyFont="1" applyFill="1" applyBorder="1" applyAlignment="1">
      <alignment horizontal="justify" vertical="center" wrapText="1"/>
    </xf>
    <xf numFmtId="0" fontId="7" fillId="12" borderId="15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right" vertical="center" wrapText="1"/>
    </xf>
    <xf numFmtId="43" fontId="4" fillId="12" borderId="16" xfId="1" applyFont="1" applyFill="1" applyBorder="1" applyAlignment="1">
      <alignment vertical="center" wrapText="1"/>
    </xf>
    <xf numFmtId="43" fontId="4" fillId="12" borderId="16" xfId="1" applyFont="1" applyFill="1" applyBorder="1" applyAlignment="1">
      <alignment horizontal="right" vertical="center" wrapText="1"/>
    </xf>
    <xf numFmtId="4" fontId="7" fillId="12" borderId="16" xfId="0" applyNumberFormat="1" applyFont="1" applyFill="1" applyBorder="1" applyAlignment="1">
      <alignment horizontal="right" vertical="center" wrapText="1"/>
    </xf>
    <xf numFmtId="4" fontId="4" fillId="12" borderId="16" xfId="0" applyNumberFormat="1" applyFont="1" applyFill="1" applyBorder="1" applyAlignment="1">
      <alignment horizontal="right" vertical="center" wrapText="1"/>
    </xf>
    <xf numFmtId="9" fontId="4" fillId="12" borderId="16" xfId="2" applyFont="1" applyFill="1" applyBorder="1"/>
    <xf numFmtId="0" fontId="6" fillId="12" borderId="0" xfId="0" applyFont="1" applyFill="1"/>
    <xf numFmtId="0" fontId="6" fillId="12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left" vertical="center" wrapText="1" indent="3"/>
    </xf>
    <xf numFmtId="0" fontId="6" fillId="12" borderId="15" xfId="0" applyFont="1" applyFill="1" applyBorder="1" applyAlignment="1">
      <alignment horizontal="left" vertical="center" wrapText="1" indent="3"/>
    </xf>
    <xf numFmtId="0" fontId="6" fillId="12" borderId="16" xfId="0" applyFont="1" applyFill="1" applyBorder="1" applyAlignment="1">
      <alignment horizontal="right" vertical="center" wrapText="1"/>
    </xf>
    <xf numFmtId="43" fontId="6" fillId="12" borderId="16" xfId="0" applyNumberFormat="1" applyFont="1" applyFill="1" applyBorder="1" applyAlignment="1">
      <alignment horizontal="right" vertical="center" wrapText="1"/>
    </xf>
    <xf numFmtId="9" fontId="6" fillId="12" borderId="14" xfId="2" applyFont="1" applyFill="1" applyBorder="1" applyAlignment="1">
      <alignment horizontal="center"/>
    </xf>
    <xf numFmtId="9" fontId="6" fillId="12" borderId="15" xfId="2" applyFont="1" applyFill="1" applyBorder="1" applyAlignment="1">
      <alignment horizontal="center"/>
    </xf>
    <xf numFmtId="0" fontId="6" fillId="0" borderId="0" xfId="0" applyFont="1"/>
    <xf numFmtId="0" fontId="7" fillId="12" borderId="0" xfId="0" applyFont="1" applyFill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4" fontId="4" fillId="0" borderId="0" xfId="0" applyNumberFormat="1" applyFont="1" applyBorder="1"/>
  </cellXfs>
  <cellStyles count="408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19 2" xfId="48"/>
    <cellStyle name="Millares 2 2" xfId="49"/>
    <cellStyle name="Millares 2 2 10" xfId="50"/>
    <cellStyle name="Millares 2 2 11" xfId="51"/>
    <cellStyle name="Millares 2 2 12" xfId="52"/>
    <cellStyle name="Millares 2 2 13" xfId="53"/>
    <cellStyle name="Millares 2 2 14" xfId="54"/>
    <cellStyle name="Millares 2 2 15" xfId="55"/>
    <cellStyle name="Millares 2 2 16" xfId="56"/>
    <cellStyle name="Millares 2 2 17" xfId="57"/>
    <cellStyle name="Millares 2 2 18" xfId="58"/>
    <cellStyle name="Millares 2 2 19" xfId="59"/>
    <cellStyle name="Millares 2 2 2" xfId="60"/>
    <cellStyle name="Millares 2 2 2 2" xfId="61"/>
    <cellStyle name="Millares 2 2 20" xfId="62"/>
    <cellStyle name="Millares 2 2 21" xfId="63"/>
    <cellStyle name="Millares 2 2 22" xfId="64"/>
    <cellStyle name="Millares 2 2 3" xfId="65"/>
    <cellStyle name="Millares 2 2 3 2" xfId="66"/>
    <cellStyle name="Millares 2 2 4" xfId="67"/>
    <cellStyle name="Millares 2 2 4 2" xfId="68"/>
    <cellStyle name="Millares 2 2 5" xfId="69"/>
    <cellStyle name="Millares 2 2 5 2" xfId="70"/>
    <cellStyle name="Millares 2 2 6" xfId="71"/>
    <cellStyle name="Millares 2 2 6 2" xfId="72"/>
    <cellStyle name="Millares 2 2 7" xfId="73"/>
    <cellStyle name="Millares 2 2 7 2" xfId="74"/>
    <cellStyle name="Millares 2 2 8" xfId="75"/>
    <cellStyle name="Millares 2 2 8 2" xfId="76"/>
    <cellStyle name="Millares 2 2 9" xfId="77"/>
    <cellStyle name="Millares 2 2 9 2" xfId="78"/>
    <cellStyle name="Millares 2 20" xfId="79"/>
    <cellStyle name="Millares 2 20 2" xfId="80"/>
    <cellStyle name="Millares 2 21" xfId="81"/>
    <cellStyle name="Millares 2 21 2" xfId="82"/>
    <cellStyle name="Millares 2 22" xfId="83"/>
    <cellStyle name="Millares 2 22 2" xfId="84"/>
    <cellStyle name="Millares 2 23" xfId="85"/>
    <cellStyle name="Millares 2 23 2" xfId="86"/>
    <cellStyle name="Millares 2 24" xfId="87"/>
    <cellStyle name="Millares 2 24 2" xfId="88"/>
    <cellStyle name="Millares 2 25" xfId="89"/>
    <cellStyle name="Millares 2 26" xfId="90"/>
    <cellStyle name="Millares 2 27" xfId="91"/>
    <cellStyle name="Millares 2 28" xfId="92"/>
    <cellStyle name="Millares 2 29" xfId="93"/>
    <cellStyle name="Millares 2 3" xfId="94"/>
    <cellStyle name="Millares 2 3 10" xfId="95"/>
    <cellStyle name="Millares 2 3 11" xfId="96"/>
    <cellStyle name="Millares 2 3 12" xfId="97"/>
    <cellStyle name="Millares 2 3 13" xfId="98"/>
    <cellStyle name="Millares 2 3 14" xfId="99"/>
    <cellStyle name="Millares 2 3 15" xfId="100"/>
    <cellStyle name="Millares 2 3 16" xfId="101"/>
    <cellStyle name="Millares 2 3 17" xfId="102"/>
    <cellStyle name="Millares 2 3 18" xfId="103"/>
    <cellStyle name="Millares 2 3 2" xfId="104"/>
    <cellStyle name="Millares 2 3 2 2" xfId="105"/>
    <cellStyle name="Millares 2 3 3" xfId="106"/>
    <cellStyle name="Millares 2 3 3 2" xfId="107"/>
    <cellStyle name="Millares 2 3 4" xfId="108"/>
    <cellStyle name="Millares 2 3 4 2" xfId="109"/>
    <cellStyle name="Millares 2 3 5" xfId="110"/>
    <cellStyle name="Millares 2 3 5 2" xfId="111"/>
    <cellStyle name="Millares 2 3 6" xfId="112"/>
    <cellStyle name="Millares 2 3 7" xfId="113"/>
    <cellStyle name="Millares 2 3 8" xfId="114"/>
    <cellStyle name="Millares 2 3 9" xfId="115"/>
    <cellStyle name="Millares 2 30" xfId="116"/>
    <cellStyle name="Millares 2 31" xfId="117"/>
    <cellStyle name="Millares 2 32" xfId="118"/>
    <cellStyle name="Millares 2 33" xfId="119"/>
    <cellStyle name="Millares 2 34" xfId="120"/>
    <cellStyle name="Millares 2 35" xfId="121"/>
    <cellStyle name="Millares 2 36" xfId="122"/>
    <cellStyle name="Millares 2 37" xfId="123"/>
    <cellStyle name="Millares 2 38" xfId="124"/>
    <cellStyle name="Millares 2 4" xfId="125"/>
    <cellStyle name="Millares 2 4 2" xfId="126"/>
    <cellStyle name="Millares 2 5" xfId="127"/>
    <cellStyle name="Millares 2 5 2" xfId="128"/>
    <cellStyle name="Millares 2 6" xfId="129"/>
    <cellStyle name="Millares 2 6 2" xfId="130"/>
    <cellStyle name="Millares 2 7" xfId="131"/>
    <cellStyle name="Millares 2 7 2" xfId="132"/>
    <cellStyle name="Millares 2 8" xfId="133"/>
    <cellStyle name="Millares 2 8 2" xfId="134"/>
    <cellStyle name="Millares 2 9" xfId="135"/>
    <cellStyle name="Millares 2 9 2" xfId="136"/>
    <cellStyle name="Millares 3" xfId="137"/>
    <cellStyle name="Millares 3 10" xfId="138"/>
    <cellStyle name="Millares 3 11" xfId="139"/>
    <cellStyle name="Millares 3 12" xfId="140"/>
    <cellStyle name="Millares 3 13" xfId="141"/>
    <cellStyle name="Millares 3 14" xfId="142"/>
    <cellStyle name="Millares 3 15" xfId="143"/>
    <cellStyle name="Millares 3 16" xfId="144"/>
    <cellStyle name="Millares 3 17" xfId="145"/>
    <cellStyle name="Millares 3 18" xfId="146"/>
    <cellStyle name="Millares 3 19" xfId="147"/>
    <cellStyle name="Millares 3 2" xfId="148"/>
    <cellStyle name="Millares 3 2 2" xfId="149"/>
    <cellStyle name="Millares 3 20" xfId="150"/>
    <cellStyle name="Millares 3 21" xfId="151"/>
    <cellStyle name="Millares 3 22" xfId="152"/>
    <cellStyle name="Millares 3 3" xfId="153"/>
    <cellStyle name="Millares 3 3 2" xfId="154"/>
    <cellStyle name="Millares 3 4" xfId="155"/>
    <cellStyle name="Millares 3 4 2" xfId="156"/>
    <cellStyle name="Millares 3 5" xfId="157"/>
    <cellStyle name="Millares 3 5 2" xfId="158"/>
    <cellStyle name="Millares 3 6" xfId="159"/>
    <cellStyle name="Millares 3 6 2" xfId="160"/>
    <cellStyle name="Millares 3 7" xfId="161"/>
    <cellStyle name="Millares 3 7 2" xfId="162"/>
    <cellStyle name="Millares 3 8" xfId="163"/>
    <cellStyle name="Millares 3 8 2" xfId="164"/>
    <cellStyle name="Millares 3 9" xfId="165"/>
    <cellStyle name="Millares 3 9 2" xfId="166"/>
    <cellStyle name="Millares 4" xfId="167"/>
    <cellStyle name="Millares 4 2" xfId="168"/>
    <cellStyle name="Millares 4 3" xfId="169"/>
    <cellStyle name="Millares 4 3 2" xfId="170"/>
    <cellStyle name="Millares 4 4" xfId="171"/>
    <cellStyle name="Millares 5" xfId="172"/>
    <cellStyle name="Millares 5 2" xfId="173"/>
    <cellStyle name="Millares 6" xfId="174"/>
    <cellStyle name="Millares 6 2" xfId="175"/>
    <cellStyle name="Millares 7" xfId="176"/>
    <cellStyle name="Millares 7 2" xfId="177"/>
    <cellStyle name="Millares 8" xfId="178"/>
    <cellStyle name="Millares 8 2" xfId="179"/>
    <cellStyle name="Millares 8 2 2" xfId="180"/>
    <cellStyle name="Millares 8 3" xfId="181"/>
    <cellStyle name="Millares 9" xfId="182"/>
    <cellStyle name="Millares 9 2" xfId="183"/>
    <cellStyle name="Moneda 2" xfId="184"/>
    <cellStyle name="Moneda 2 10" xfId="185"/>
    <cellStyle name="Moneda 2 11" xfId="186"/>
    <cellStyle name="Moneda 2 12" xfId="187"/>
    <cellStyle name="Moneda 2 13" xfId="188"/>
    <cellStyle name="Moneda 2 14" xfId="189"/>
    <cellStyle name="Moneda 2 15" xfId="190"/>
    <cellStyle name="Moneda 2 16" xfId="191"/>
    <cellStyle name="Moneda 2 17" xfId="192"/>
    <cellStyle name="Moneda 2 18" xfId="193"/>
    <cellStyle name="Moneda 2 19" xfId="194"/>
    <cellStyle name="Moneda 2 2" xfId="195"/>
    <cellStyle name="Moneda 2 2 2" xfId="196"/>
    <cellStyle name="Moneda 2 2 2 2" xfId="197"/>
    <cellStyle name="Moneda 2 2 3" xfId="198"/>
    <cellStyle name="Moneda 2 2 3 2" xfId="199"/>
    <cellStyle name="Moneda 2 2 4" xfId="200"/>
    <cellStyle name="Moneda 2 20" xfId="201"/>
    <cellStyle name="Moneda 2 3" xfId="202"/>
    <cellStyle name="Moneda 2 3 2" xfId="203"/>
    <cellStyle name="Moneda 2 4" xfId="204"/>
    <cellStyle name="Moneda 2 4 2" xfId="205"/>
    <cellStyle name="Moneda 2 5" xfId="206"/>
    <cellStyle name="Moneda 2 5 2" xfId="207"/>
    <cellStyle name="Moneda 2 6" xfId="208"/>
    <cellStyle name="Moneda 2 6 2" xfId="209"/>
    <cellStyle name="Moneda 2 7" xfId="210"/>
    <cellStyle name="Moneda 2 8" xfId="211"/>
    <cellStyle name="Moneda 2 9" xfId="212"/>
    <cellStyle name="Normal" xfId="0" builtinId="0"/>
    <cellStyle name="Normal 10" xfId="213"/>
    <cellStyle name="Normal 10 2" xfId="214"/>
    <cellStyle name="Normal 10 3" xfId="215"/>
    <cellStyle name="Normal 10 4" xfId="216"/>
    <cellStyle name="Normal 10 5" xfId="217"/>
    <cellStyle name="Normal 11" xfId="218"/>
    <cellStyle name="Normal 12" xfId="219"/>
    <cellStyle name="Normal 12 2" xfId="220"/>
    <cellStyle name="Normal 13" xfId="221"/>
    <cellStyle name="Normal 14" xfId="222"/>
    <cellStyle name="Normal 15" xfId="223"/>
    <cellStyle name="Normal 2" xfId="224"/>
    <cellStyle name="Normal 2 10" xfId="225"/>
    <cellStyle name="Normal 2 10 2" xfId="226"/>
    <cellStyle name="Normal 2 10 3" xfId="227"/>
    <cellStyle name="Normal 2 11" xfId="228"/>
    <cellStyle name="Normal 2 11 2" xfId="229"/>
    <cellStyle name="Normal 2 11 3" xfId="230"/>
    <cellStyle name="Normal 2 12" xfId="231"/>
    <cellStyle name="Normal 2 12 2" xfId="232"/>
    <cellStyle name="Normal 2 12 3" xfId="233"/>
    <cellStyle name="Normal 2 13" xfId="234"/>
    <cellStyle name="Normal 2 13 2" xfId="235"/>
    <cellStyle name="Normal 2 13 3" xfId="236"/>
    <cellStyle name="Normal 2 14" xfId="237"/>
    <cellStyle name="Normal 2 14 2" xfId="238"/>
    <cellStyle name="Normal 2 14 3" xfId="239"/>
    <cellStyle name="Normal 2 15" xfId="240"/>
    <cellStyle name="Normal 2 15 2" xfId="241"/>
    <cellStyle name="Normal 2 15 3" xfId="242"/>
    <cellStyle name="Normal 2 16" xfId="243"/>
    <cellStyle name="Normal 2 16 2" xfId="244"/>
    <cellStyle name="Normal 2 16 3" xfId="245"/>
    <cellStyle name="Normal 2 17" xfId="246"/>
    <cellStyle name="Normal 2 17 2" xfId="247"/>
    <cellStyle name="Normal 2 17 3" xfId="248"/>
    <cellStyle name="Normal 2 18" xfId="249"/>
    <cellStyle name="Normal 2 18 2" xfId="250"/>
    <cellStyle name="Normal 2 19" xfId="251"/>
    <cellStyle name="Normal 2 2" xfId="252"/>
    <cellStyle name="Normal 2 2 10" xfId="253"/>
    <cellStyle name="Normal 2 2 11" xfId="254"/>
    <cellStyle name="Normal 2 2 12" xfId="255"/>
    <cellStyle name="Normal 2 2 13" xfId="256"/>
    <cellStyle name="Normal 2 2 14" xfId="257"/>
    <cellStyle name="Normal 2 2 15" xfId="258"/>
    <cellStyle name="Normal 2 2 16" xfId="259"/>
    <cellStyle name="Normal 2 2 17" xfId="260"/>
    <cellStyle name="Normal 2 2 18" xfId="261"/>
    <cellStyle name="Normal 2 2 19" xfId="262"/>
    <cellStyle name="Normal 2 2 2" xfId="263"/>
    <cellStyle name="Normal 2 2 2 2" xfId="264"/>
    <cellStyle name="Normal 2 2 2 3" xfId="265"/>
    <cellStyle name="Normal 2 2 2 4" xfId="266"/>
    <cellStyle name="Normal 2 2 2 5" xfId="267"/>
    <cellStyle name="Normal 2 2 2 6" xfId="268"/>
    <cellStyle name="Normal 2 2 2 7" xfId="269"/>
    <cellStyle name="Normal 2 2 20" xfId="270"/>
    <cellStyle name="Normal 2 2 21" xfId="271"/>
    <cellStyle name="Normal 2 2 22" xfId="272"/>
    <cellStyle name="Normal 2 2 23" xfId="273"/>
    <cellStyle name="Normal 2 2 3" xfId="274"/>
    <cellStyle name="Normal 2 2 4" xfId="275"/>
    <cellStyle name="Normal 2 2 5" xfId="276"/>
    <cellStyle name="Normal 2 2 6" xfId="277"/>
    <cellStyle name="Normal 2 2 7" xfId="278"/>
    <cellStyle name="Normal 2 2 8" xfId="279"/>
    <cellStyle name="Normal 2 2 9" xfId="280"/>
    <cellStyle name="Normal 2 20" xfId="281"/>
    <cellStyle name="Normal 2 21" xfId="282"/>
    <cellStyle name="Normal 2 22" xfId="283"/>
    <cellStyle name="Normal 2 23" xfId="284"/>
    <cellStyle name="Normal 2 24" xfId="285"/>
    <cellStyle name="Normal 2 25" xfId="286"/>
    <cellStyle name="Normal 2 26" xfId="287"/>
    <cellStyle name="Normal 2 27" xfId="288"/>
    <cellStyle name="Normal 2 28" xfId="289"/>
    <cellStyle name="Normal 2 29" xfId="290"/>
    <cellStyle name="Normal 2 3" xfId="291"/>
    <cellStyle name="Normal 2 3 2" xfId="292"/>
    <cellStyle name="Normal 2 3 3" xfId="293"/>
    <cellStyle name="Normal 2 3 4" xfId="294"/>
    <cellStyle name="Normal 2 3 5" xfId="295"/>
    <cellStyle name="Normal 2 3 6" xfId="296"/>
    <cellStyle name="Normal 2 3 7" xfId="297"/>
    <cellStyle name="Normal 2 3 8" xfId="298"/>
    <cellStyle name="Normal 2 30" xfId="299"/>
    <cellStyle name="Normal 2 31" xfId="300"/>
    <cellStyle name="Normal 2 4" xfId="301"/>
    <cellStyle name="Normal 2 4 2" xfId="302"/>
    <cellStyle name="Normal 2 4 3" xfId="303"/>
    <cellStyle name="Normal 2 5" xfId="304"/>
    <cellStyle name="Normal 2 5 2" xfId="305"/>
    <cellStyle name="Normal 2 5 3" xfId="306"/>
    <cellStyle name="Normal 2 6" xfId="307"/>
    <cellStyle name="Normal 2 6 2" xfId="308"/>
    <cellStyle name="Normal 2 6 3" xfId="309"/>
    <cellStyle name="Normal 2 7" xfId="310"/>
    <cellStyle name="Normal 2 7 2" xfId="311"/>
    <cellStyle name="Normal 2 7 3" xfId="312"/>
    <cellStyle name="Normal 2 8" xfId="313"/>
    <cellStyle name="Normal 2 8 2" xfId="314"/>
    <cellStyle name="Normal 2 8 3" xfId="315"/>
    <cellStyle name="Normal 2 82" xfId="316"/>
    <cellStyle name="Normal 2 83" xfId="317"/>
    <cellStyle name="Normal 2 86" xfId="318"/>
    <cellStyle name="Normal 2 9" xfId="319"/>
    <cellStyle name="Normal 2 9 2" xfId="320"/>
    <cellStyle name="Normal 2 9 3" xfId="321"/>
    <cellStyle name="Normal 3" xfId="322"/>
    <cellStyle name="Normal 3 10" xfId="323"/>
    <cellStyle name="Normal 3 11" xfId="324"/>
    <cellStyle name="Normal 3 2" xfId="325"/>
    <cellStyle name="Normal 3 2 2" xfId="326"/>
    <cellStyle name="Normal 3 3" xfId="327"/>
    <cellStyle name="Normal 3 4" xfId="328"/>
    <cellStyle name="Normal 3 5" xfId="329"/>
    <cellStyle name="Normal 3 6" xfId="330"/>
    <cellStyle name="Normal 3 7" xfId="331"/>
    <cellStyle name="Normal 3 8" xfId="332"/>
    <cellStyle name="Normal 3 9" xfId="333"/>
    <cellStyle name="Normal 4" xfId="334"/>
    <cellStyle name="Normal 4 2" xfId="335"/>
    <cellStyle name="Normal 4 2 2" xfId="336"/>
    <cellStyle name="Normal 4 3" xfId="337"/>
    <cellStyle name="Normal 4 4" xfId="338"/>
    <cellStyle name="Normal 4 5" xfId="339"/>
    <cellStyle name="Normal 5" xfId="340"/>
    <cellStyle name="Normal 5 10" xfId="341"/>
    <cellStyle name="Normal 5 11" xfId="342"/>
    <cellStyle name="Normal 5 12" xfId="343"/>
    <cellStyle name="Normal 5 13" xfId="344"/>
    <cellStyle name="Normal 5 14" xfId="345"/>
    <cellStyle name="Normal 5 15" xfId="346"/>
    <cellStyle name="Normal 5 16" xfId="347"/>
    <cellStyle name="Normal 5 17" xfId="348"/>
    <cellStyle name="Normal 5 2" xfId="349"/>
    <cellStyle name="Normal 5 2 2" xfId="350"/>
    <cellStyle name="Normal 5 3" xfId="351"/>
    <cellStyle name="Normal 5 3 2" xfId="352"/>
    <cellStyle name="Normal 5 4" xfId="353"/>
    <cellStyle name="Normal 5 4 2" xfId="354"/>
    <cellStyle name="Normal 5 5" xfId="355"/>
    <cellStyle name="Normal 5 5 2" xfId="356"/>
    <cellStyle name="Normal 5 6" xfId="357"/>
    <cellStyle name="Normal 5 7" xfId="358"/>
    <cellStyle name="Normal 5 7 2" xfId="359"/>
    <cellStyle name="Normal 5 8" xfId="360"/>
    <cellStyle name="Normal 5 9" xfId="361"/>
    <cellStyle name="Normal 56" xfId="362"/>
    <cellStyle name="Normal 6" xfId="363"/>
    <cellStyle name="Normal 6 2" xfId="364"/>
    <cellStyle name="Normal 6 3" xfId="365"/>
    <cellStyle name="Normal 7" xfId="366"/>
    <cellStyle name="Normal 7 10" xfId="367"/>
    <cellStyle name="Normal 7 11" xfId="368"/>
    <cellStyle name="Normal 7 12" xfId="369"/>
    <cellStyle name="Normal 7 13" xfId="370"/>
    <cellStyle name="Normal 7 14" xfId="371"/>
    <cellStyle name="Normal 7 15" xfId="372"/>
    <cellStyle name="Normal 7 16" xfId="373"/>
    <cellStyle name="Normal 7 17" xfId="374"/>
    <cellStyle name="Normal 7 18" xfId="375"/>
    <cellStyle name="Normal 7 2" xfId="376"/>
    <cellStyle name="Normal 7 3" xfId="377"/>
    <cellStyle name="Normal 7 4" xfId="378"/>
    <cellStyle name="Normal 7 5" xfId="379"/>
    <cellStyle name="Normal 7 6" xfId="380"/>
    <cellStyle name="Normal 7 7" xfId="381"/>
    <cellStyle name="Normal 7 8" xfId="382"/>
    <cellStyle name="Normal 7 9" xfId="383"/>
    <cellStyle name="Normal 8" xfId="384"/>
    <cellStyle name="Normal 9" xfId="385"/>
    <cellStyle name="Normal 9 2" xfId="386"/>
    <cellStyle name="Normal 9 3" xfId="387"/>
    <cellStyle name="Notas 2" xfId="388"/>
    <cellStyle name="Porcentaje" xfId="2" builtinId="5"/>
    <cellStyle name="Porcentaje 2" xfId="389"/>
    <cellStyle name="Porcentaje 3" xfId="390"/>
    <cellStyle name="Porcentual 2" xfId="391"/>
    <cellStyle name="Porcentual 2 2" xfId="392"/>
    <cellStyle name="Porcentual 2 3" xfId="393"/>
    <cellStyle name="SAPBEXstdItem" xfId="394"/>
    <cellStyle name="Total 10" xfId="395"/>
    <cellStyle name="Total 11" xfId="396"/>
    <cellStyle name="Total 12" xfId="397"/>
    <cellStyle name="Total 13" xfId="398"/>
    <cellStyle name="Total 14" xfId="399"/>
    <cellStyle name="Total 2" xfId="400"/>
    <cellStyle name="Total 3" xfId="401"/>
    <cellStyle name="Total 4" xfId="402"/>
    <cellStyle name="Total 5" xfId="403"/>
    <cellStyle name="Total 6" xfId="404"/>
    <cellStyle name="Total 7" xfId="405"/>
    <cellStyle name="Total 8" xfId="406"/>
    <cellStyle name="Total 9" xfId="4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5"/>
  <sheetViews>
    <sheetView tabSelected="1" topLeftCell="A22" workbookViewId="0">
      <selection sqref="A1:Q37"/>
    </sheetView>
  </sheetViews>
  <sheetFormatPr baseColWidth="10" defaultRowHeight="12.75" x14ac:dyDescent="0.2"/>
  <cols>
    <col min="1" max="1" width="2.140625" style="4" customWidth="1"/>
    <col min="2" max="3" width="3.7109375" style="5" customWidth="1"/>
    <col min="4" max="4" width="28.140625" style="5" customWidth="1"/>
    <col min="5" max="5" width="12.7109375" style="5" customWidth="1"/>
    <col min="6" max="6" width="23.28515625" style="5" customWidth="1"/>
    <col min="7" max="7" width="12.42578125" style="5" customWidth="1"/>
    <col min="8" max="8" width="14" style="5" customWidth="1"/>
    <col min="9" max="9" width="14.5703125" style="5" customWidth="1"/>
    <col min="10" max="10" width="15.140625" style="5" customWidth="1"/>
    <col min="11" max="11" width="15.42578125" style="5" customWidth="1"/>
    <col min="12" max="12" width="13.5703125" style="5" customWidth="1"/>
    <col min="13" max="13" width="14" style="5" customWidth="1"/>
    <col min="14" max="14" width="13.5703125" style="5" customWidth="1"/>
    <col min="15" max="15" width="15.7109375" style="5" customWidth="1"/>
    <col min="16" max="16" width="14.5703125" style="4" customWidth="1"/>
    <col min="17" max="17" width="14" style="5" customWidth="1"/>
    <col min="18" max="16384" width="11.42578125" style="5"/>
  </cols>
  <sheetData>
    <row r="1" spans="2:17" s="2" customFormat="1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7" ht="20.25" customHeight="1" x14ac:dyDescent="0.2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7" s="4" customFormat="1" ht="8.2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7" s="4" customFormat="1" ht="24" customHeight="1" x14ac:dyDescent="0.2">
      <c r="D5" s="7" t="s">
        <v>2</v>
      </c>
      <c r="E5" s="8" t="s">
        <v>3</v>
      </c>
      <c r="F5" s="8"/>
      <c r="G5" s="9"/>
      <c r="H5" s="8"/>
      <c r="I5" s="8"/>
      <c r="J5" s="8"/>
      <c r="K5" s="8"/>
      <c r="L5" s="10"/>
      <c r="M5" s="10"/>
      <c r="N5" s="11"/>
      <c r="O5" s="6"/>
    </row>
    <row r="6" spans="2:17" s="4" customFormat="1" ht="8.2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7" ht="15" customHeight="1" x14ac:dyDescent="0.2">
      <c r="B7" s="12" t="s">
        <v>4</v>
      </c>
      <c r="C7" s="13"/>
      <c r="D7" s="14"/>
      <c r="E7" s="15" t="s">
        <v>5</v>
      </c>
      <c r="F7" s="16"/>
      <c r="G7" s="15" t="s">
        <v>6</v>
      </c>
      <c r="H7" s="17" t="s">
        <v>7</v>
      </c>
      <c r="I7" s="18"/>
      <c r="J7" s="18"/>
      <c r="K7" s="18"/>
      <c r="L7" s="18"/>
      <c r="M7" s="18"/>
      <c r="N7" s="19"/>
      <c r="O7" s="20" t="s">
        <v>8</v>
      </c>
      <c r="P7" s="21" t="s">
        <v>9</v>
      </c>
      <c r="Q7" s="22"/>
    </row>
    <row r="8" spans="2:17" ht="25.5" x14ac:dyDescent="0.2">
      <c r="B8" s="23"/>
      <c r="C8" s="24"/>
      <c r="D8" s="25"/>
      <c r="E8" s="26"/>
      <c r="F8" s="27" t="s">
        <v>10</v>
      </c>
      <c r="G8" s="26"/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  <c r="O8" s="20"/>
      <c r="P8" s="29" t="s">
        <v>18</v>
      </c>
      <c r="Q8" s="29" t="s">
        <v>19</v>
      </c>
    </row>
    <row r="9" spans="2:17" ht="15.75" customHeight="1" x14ac:dyDescent="0.2">
      <c r="B9" s="30"/>
      <c r="C9" s="31"/>
      <c r="D9" s="32"/>
      <c r="E9" s="33"/>
      <c r="F9" s="34"/>
      <c r="G9" s="33"/>
      <c r="H9" s="28">
        <v>1</v>
      </c>
      <c r="I9" s="28">
        <v>2</v>
      </c>
      <c r="J9" s="28" t="s">
        <v>20</v>
      </c>
      <c r="K9" s="28">
        <v>4</v>
      </c>
      <c r="L9" s="28">
        <v>5</v>
      </c>
      <c r="M9" s="28">
        <v>6</v>
      </c>
      <c r="N9" s="28">
        <v>7</v>
      </c>
      <c r="O9" s="28" t="s">
        <v>21</v>
      </c>
      <c r="P9" s="35" t="s">
        <v>22</v>
      </c>
      <c r="Q9" s="35" t="s">
        <v>23</v>
      </c>
    </row>
    <row r="10" spans="2:17" ht="21" customHeight="1" x14ac:dyDescent="0.2">
      <c r="B10" s="36"/>
      <c r="C10" s="37"/>
      <c r="D10" s="38" t="s">
        <v>24</v>
      </c>
      <c r="E10" s="39" t="s">
        <v>25</v>
      </c>
      <c r="F10" s="39" t="s">
        <v>26</v>
      </c>
      <c r="G10" s="40">
        <v>3036</v>
      </c>
      <c r="H10" s="41">
        <v>12883525.32</v>
      </c>
      <c r="I10" s="41">
        <v>9876592.3399999999</v>
      </c>
      <c r="J10" s="41">
        <f>+H10+I10</f>
        <v>22760117.66</v>
      </c>
      <c r="K10" s="41"/>
      <c r="L10" s="41">
        <v>8676291.5999999996</v>
      </c>
      <c r="M10" s="41">
        <v>8676291.5999999996</v>
      </c>
      <c r="N10" s="41">
        <v>8676291.5999999996</v>
      </c>
      <c r="O10" s="42">
        <f>+J10-L10</f>
        <v>14083826.060000001</v>
      </c>
      <c r="P10" s="43"/>
      <c r="Q10" s="43"/>
    </row>
    <row r="11" spans="2:17" ht="12.75" customHeight="1" x14ac:dyDescent="0.2">
      <c r="B11" s="44"/>
      <c r="C11" s="45"/>
      <c r="D11" s="46" t="s">
        <v>24</v>
      </c>
      <c r="E11" s="47" t="s">
        <v>27</v>
      </c>
      <c r="F11" s="47" t="s">
        <v>28</v>
      </c>
      <c r="G11" s="48">
        <v>3036</v>
      </c>
      <c r="H11" s="49">
        <v>2745264.36</v>
      </c>
      <c r="I11" s="49">
        <v>1533208.1999999997</v>
      </c>
      <c r="J11" s="50">
        <f t="shared" ref="J11:J26" si="0">+H11+I11</f>
        <v>4278472.5599999996</v>
      </c>
      <c r="K11" s="51"/>
      <c r="L11" s="49">
        <v>2320561.06</v>
      </c>
      <c r="M11" s="49">
        <v>2320561.06</v>
      </c>
      <c r="N11" s="49">
        <v>2320561.06</v>
      </c>
      <c r="O11" s="52">
        <f t="shared" ref="O11:O26" si="1">+J11-L11</f>
        <v>1957911.4999999995</v>
      </c>
      <c r="P11" s="53">
        <f>L11/H11</f>
        <v>0.84529602824844163</v>
      </c>
      <c r="Q11" s="53">
        <f>L11/J11</f>
        <v>0.54238072757442213</v>
      </c>
    </row>
    <row r="12" spans="2:17" ht="19.5" customHeight="1" x14ac:dyDescent="0.2">
      <c r="B12" s="44"/>
      <c r="C12" s="45"/>
      <c r="D12" s="46" t="s">
        <v>24</v>
      </c>
      <c r="E12" s="47" t="s">
        <v>29</v>
      </c>
      <c r="F12" s="47" t="s">
        <v>30</v>
      </c>
      <c r="G12" s="48">
        <v>3036</v>
      </c>
      <c r="H12" s="54">
        <v>2575264.5099999998</v>
      </c>
      <c r="I12" s="54">
        <v>658556.56000000006</v>
      </c>
      <c r="J12" s="50">
        <f t="shared" si="0"/>
        <v>3233821.07</v>
      </c>
      <c r="K12" s="55"/>
      <c r="L12" s="54">
        <v>2273102.5</v>
      </c>
      <c r="M12" s="54">
        <v>2273102.5</v>
      </c>
      <c r="N12" s="54">
        <v>2273102.5</v>
      </c>
      <c r="O12" s="52">
        <f t="shared" si="1"/>
        <v>960718.56999999983</v>
      </c>
      <c r="P12" s="53">
        <f t="shared" ref="P12:P26" si="2">L12/H12</f>
        <v>0.88266758275638268</v>
      </c>
      <c r="Q12" s="53">
        <f t="shared" ref="Q12:Q26" si="3">L12/J12</f>
        <v>0.70291535950688833</v>
      </c>
    </row>
    <row r="13" spans="2:17" ht="18.75" customHeight="1" x14ac:dyDescent="0.2">
      <c r="B13" s="44"/>
      <c r="C13" s="45"/>
      <c r="D13" s="46" t="s">
        <v>24</v>
      </c>
      <c r="E13" s="47" t="s">
        <v>31</v>
      </c>
      <c r="F13" s="47" t="s">
        <v>32</v>
      </c>
      <c r="G13" s="48">
        <v>3036</v>
      </c>
      <c r="H13" s="56">
        <v>5199028.82</v>
      </c>
      <c r="I13" s="56">
        <v>3965052.6999999993</v>
      </c>
      <c r="J13" s="50">
        <f t="shared" si="0"/>
        <v>9164081.5199999996</v>
      </c>
      <c r="K13" s="48"/>
      <c r="L13" s="50">
        <v>4940541.4000000004</v>
      </c>
      <c r="M13" s="50">
        <v>4940541.4000000004</v>
      </c>
      <c r="N13" s="50">
        <v>4940541.4000000004</v>
      </c>
      <c r="O13" s="52">
        <f t="shared" si="1"/>
        <v>4223540.1199999992</v>
      </c>
      <c r="P13" s="53">
        <f t="shared" si="2"/>
        <v>0.95028159509221577</v>
      </c>
      <c r="Q13" s="53">
        <f t="shared" si="3"/>
        <v>0.53912019324769178</v>
      </c>
    </row>
    <row r="14" spans="2:17" ht="18.75" customHeight="1" x14ac:dyDescent="0.2">
      <c r="B14" s="44"/>
      <c r="C14" s="45"/>
      <c r="D14" s="46" t="s">
        <v>24</v>
      </c>
      <c r="E14" s="47" t="s">
        <v>33</v>
      </c>
      <c r="F14" s="47" t="s">
        <v>34</v>
      </c>
      <c r="G14" s="48">
        <v>3036</v>
      </c>
      <c r="H14" s="56">
        <v>6562427.7599999998</v>
      </c>
      <c r="I14" s="57">
        <v>3814044.2000000011</v>
      </c>
      <c r="J14" s="50">
        <f t="shared" si="0"/>
        <v>10376471.960000001</v>
      </c>
      <c r="K14" s="58"/>
      <c r="L14" s="59">
        <v>4311937.5599999996</v>
      </c>
      <c r="M14" s="59">
        <v>4311937.5599999996</v>
      </c>
      <c r="N14" s="59">
        <v>4311937.5599999996</v>
      </c>
      <c r="O14" s="52">
        <f t="shared" si="1"/>
        <v>6064534.4000000013</v>
      </c>
      <c r="P14" s="53">
        <f t="shared" si="2"/>
        <v>0.65706438496474961</v>
      </c>
      <c r="Q14" s="53">
        <f t="shared" si="3"/>
        <v>0.41554948315978479</v>
      </c>
    </row>
    <row r="15" spans="2:17" ht="18.75" customHeight="1" x14ac:dyDescent="0.2">
      <c r="B15" s="44"/>
      <c r="C15" s="45"/>
      <c r="D15" s="46" t="s">
        <v>24</v>
      </c>
      <c r="E15" s="47" t="s">
        <v>35</v>
      </c>
      <c r="F15" s="47" t="s">
        <v>36</v>
      </c>
      <c r="G15" s="48">
        <v>3036</v>
      </c>
      <c r="H15" s="56">
        <v>3704114.94</v>
      </c>
      <c r="I15" s="56">
        <v>983539.48</v>
      </c>
      <c r="J15" s="50">
        <f t="shared" si="0"/>
        <v>4687654.42</v>
      </c>
      <c r="K15" s="60"/>
      <c r="L15" s="56">
        <v>1071747.73</v>
      </c>
      <c r="M15" s="56">
        <v>1071747.73</v>
      </c>
      <c r="N15" s="56">
        <v>1071747.73</v>
      </c>
      <c r="O15" s="52">
        <f t="shared" si="1"/>
        <v>3615906.69</v>
      </c>
      <c r="P15" s="53">
        <f t="shared" si="2"/>
        <v>0.28933976060688871</v>
      </c>
      <c r="Q15" s="53">
        <f t="shared" si="3"/>
        <v>0.22863198392512901</v>
      </c>
    </row>
    <row r="16" spans="2:17" ht="38.25" customHeight="1" x14ac:dyDescent="0.2">
      <c r="B16" s="44"/>
      <c r="C16" s="45"/>
      <c r="D16" s="46" t="s">
        <v>24</v>
      </c>
      <c r="E16" s="47" t="s">
        <v>37</v>
      </c>
      <c r="F16" s="47" t="s">
        <v>38</v>
      </c>
      <c r="G16" s="48">
        <v>3036</v>
      </c>
      <c r="H16" s="61">
        <v>2549318.9</v>
      </c>
      <c r="I16" s="57">
        <v>858751.69</v>
      </c>
      <c r="J16" s="50">
        <f t="shared" si="0"/>
        <v>3408070.59</v>
      </c>
      <c r="K16" s="62"/>
      <c r="L16" s="57">
        <v>511569.71</v>
      </c>
      <c r="M16" s="57">
        <v>511569.71</v>
      </c>
      <c r="N16" s="57">
        <v>511569.71</v>
      </c>
      <c r="O16" s="52">
        <f t="shared" si="1"/>
        <v>2896500.88</v>
      </c>
      <c r="P16" s="53">
        <f t="shared" si="2"/>
        <v>0.20066917089109568</v>
      </c>
      <c r="Q16" s="53">
        <f t="shared" si="3"/>
        <v>0.15010537384438391</v>
      </c>
    </row>
    <row r="17" spans="1:17" ht="38.25" customHeight="1" x14ac:dyDescent="0.2">
      <c r="B17" s="44"/>
      <c r="C17" s="45"/>
      <c r="D17" s="46" t="s">
        <v>24</v>
      </c>
      <c r="E17" s="47" t="s">
        <v>39</v>
      </c>
      <c r="F17" s="47" t="s">
        <v>40</v>
      </c>
      <c r="G17" s="48">
        <v>3036</v>
      </c>
      <c r="H17" s="61">
        <v>3409905.66</v>
      </c>
      <c r="I17" s="56">
        <v>1388410.4500000002</v>
      </c>
      <c r="J17" s="50">
        <f t="shared" si="0"/>
        <v>4798316.1100000003</v>
      </c>
      <c r="K17" s="63"/>
      <c r="L17" s="56">
        <v>920865.42</v>
      </c>
      <c r="M17" s="56">
        <v>920865.42</v>
      </c>
      <c r="N17" s="56">
        <v>920865.42</v>
      </c>
      <c r="O17" s="52">
        <f t="shared" si="1"/>
        <v>3877450.6900000004</v>
      </c>
      <c r="P17" s="53">
        <f t="shared" si="2"/>
        <v>0.27005598154876814</v>
      </c>
      <c r="Q17" s="53">
        <f t="shared" si="3"/>
        <v>0.19191428803134855</v>
      </c>
    </row>
    <row r="18" spans="1:17" ht="25.5" customHeight="1" x14ac:dyDescent="0.2">
      <c r="B18" s="44"/>
      <c r="C18" s="45"/>
      <c r="D18" s="46" t="s">
        <v>24</v>
      </c>
      <c r="E18" s="47" t="s">
        <v>41</v>
      </c>
      <c r="F18" s="47" t="s">
        <v>42</v>
      </c>
      <c r="G18" s="48">
        <v>3036</v>
      </c>
      <c r="H18" s="61">
        <v>4042676</v>
      </c>
      <c r="I18" s="56">
        <v>4266353.1399999997</v>
      </c>
      <c r="J18" s="50">
        <f t="shared" si="0"/>
        <v>8309029.1399999997</v>
      </c>
      <c r="K18" s="63">
        <v>67</v>
      </c>
      <c r="L18" s="56">
        <v>5696438.1100000003</v>
      </c>
      <c r="M18" s="56">
        <v>5696438.1100000003</v>
      </c>
      <c r="N18" s="56">
        <v>5696371.1100000003</v>
      </c>
      <c r="O18" s="52">
        <f t="shared" si="1"/>
        <v>2612591.0299999993</v>
      </c>
      <c r="P18" s="53">
        <f t="shared" si="2"/>
        <v>1.4090760946462195</v>
      </c>
      <c r="Q18" s="53">
        <f t="shared" si="3"/>
        <v>0.6855720462667676</v>
      </c>
    </row>
    <row r="19" spans="1:17" ht="38.25" customHeight="1" x14ac:dyDescent="0.2">
      <c r="B19" s="44"/>
      <c r="C19" s="45"/>
      <c r="D19" s="46" t="s">
        <v>24</v>
      </c>
      <c r="E19" s="47" t="s">
        <v>43</v>
      </c>
      <c r="F19" s="47" t="s">
        <v>44</v>
      </c>
      <c r="G19" s="48">
        <v>3036</v>
      </c>
      <c r="H19" s="61">
        <v>2876767.08</v>
      </c>
      <c r="I19" s="56">
        <v>682999.81999999983</v>
      </c>
      <c r="J19" s="50">
        <f t="shared" si="0"/>
        <v>3559766.9</v>
      </c>
      <c r="K19" s="63"/>
      <c r="L19" s="56">
        <v>1965954.03</v>
      </c>
      <c r="M19" s="56">
        <v>1965954.03</v>
      </c>
      <c r="N19" s="56">
        <v>1965954.03</v>
      </c>
      <c r="O19" s="52">
        <f t="shared" si="1"/>
        <v>1593812.8699999999</v>
      </c>
      <c r="P19" s="53">
        <f t="shared" si="2"/>
        <v>0.68339006090128085</v>
      </c>
      <c r="Q19" s="53">
        <f t="shared" si="3"/>
        <v>0.55227043939309628</v>
      </c>
    </row>
    <row r="20" spans="1:17" ht="25.5" customHeight="1" x14ac:dyDescent="0.2">
      <c r="B20" s="44"/>
      <c r="C20" s="45"/>
      <c r="D20" s="46" t="s">
        <v>24</v>
      </c>
      <c r="E20" s="47" t="s">
        <v>45</v>
      </c>
      <c r="F20" s="47" t="s">
        <v>46</v>
      </c>
      <c r="G20" s="48">
        <v>3036</v>
      </c>
      <c r="H20" s="61">
        <v>2792802.4</v>
      </c>
      <c r="I20" s="56">
        <v>882904.66999999993</v>
      </c>
      <c r="J20" s="50">
        <f t="shared" si="0"/>
        <v>3675707.07</v>
      </c>
      <c r="K20" s="63"/>
      <c r="L20" s="56">
        <v>2093754.02</v>
      </c>
      <c r="M20" s="56">
        <v>2093754.02</v>
      </c>
      <c r="N20" s="56">
        <v>2093754.02</v>
      </c>
      <c r="O20" s="52">
        <f t="shared" si="1"/>
        <v>1581953.0499999998</v>
      </c>
      <c r="P20" s="53">
        <f t="shared" si="2"/>
        <v>0.74969644110875877</v>
      </c>
      <c r="Q20" s="53">
        <f t="shared" si="3"/>
        <v>0.56961939026332697</v>
      </c>
    </row>
    <row r="21" spans="1:17" ht="38.25" customHeight="1" x14ac:dyDescent="0.2">
      <c r="B21" s="44"/>
      <c r="C21" s="45"/>
      <c r="D21" s="46" t="s">
        <v>24</v>
      </c>
      <c r="E21" s="47" t="s">
        <v>47</v>
      </c>
      <c r="F21" s="47" t="s">
        <v>48</v>
      </c>
      <c r="G21" s="48">
        <v>3036</v>
      </c>
      <c r="H21" s="61">
        <v>2826767.08</v>
      </c>
      <c r="I21" s="56">
        <v>719538.04</v>
      </c>
      <c r="J21" s="50">
        <f t="shared" si="0"/>
        <v>3546305.12</v>
      </c>
      <c r="K21" s="63"/>
      <c r="L21" s="56">
        <v>2248813.02</v>
      </c>
      <c r="M21" s="56">
        <v>2248813.02</v>
      </c>
      <c r="N21" s="56">
        <v>2248813.02</v>
      </c>
      <c r="O21" s="52">
        <f t="shared" si="1"/>
        <v>1297492.1000000001</v>
      </c>
      <c r="P21" s="53">
        <f t="shared" si="2"/>
        <v>0.79554238335052352</v>
      </c>
      <c r="Q21" s="53">
        <f t="shared" si="3"/>
        <v>0.6341284643888736</v>
      </c>
    </row>
    <row r="22" spans="1:17" ht="12.75" customHeight="1" x14ac:dyDescent="0.2">
      <c r="B22" s="44"/>
      <c r="C22" s="45"/>
      <c r="D22" s="46" t="s">
        <v>24</v>
      </c>
      <c r="E22" s="47" t="s">
        <v>49</v>
      </c>
      <c r="F22" s="47" t="s">
        <v>50</v>
      </c>
      <c r="G22" s="48">
        <v>3036</v>
      </c>
      <c r="H22" s="61">
        <v>9800359.2899999991</v>
      </c>
      <c r="I22" s="56">
        <v>4643817.1900000013</v>
      </c>
      <c r="J22" s="50">
        <f t="shared" si="0"/>
        <v>14444176.48</v>
      </c>
      <c r="K22" s="63">
        <v>960596</v>
      </c>
      <c r="L22" s="56">
        <v>8318628.9199999999</v>
      </c>
      <c r="M22" s="56">
        <v>8318628.9199999999</v>
      </c>
      <c r="N22" s="56">
        <v>5878282.9199999999</v>
      </c>
      <c r="O22" s="52">
        <f t="shared" si="1"/>
        <v>6125547.5600000005</v>
      </c>
      <c r="P22" s="53">
        <f t="shared" si="2"/>
        <v>0.84880856648674974</v>
      </c>
      <c r="Q22" s="53">
        <f t="shared" si="3"/>
        <v>0.57591576311175063</v>
      </c>
    </row>
    <row r="23" spans="1:17" ht="38.25" customHeight="1" x14ac:dyDescent="0.25">
      <c r="B23" s="44"/>
      <c r="C23" s="45"/>
      <c r="D23" s="46" t="s">
        <v>24</v>
      </c>
      <c r="E23" s="47" t="s">
        <v>51</v>
      </c>
      <c r="F23" s="47" t="s">
        <v>52</v>
      </c>
      <c r="G23" s="48">
        <v>3036</v>
      </c>
      <c r="H23" s="61">
        <v>5454114.9400000004</v>
      </c>
      <c r="I23" s="56">
        <v>2137496.9099999992</v>
      </c>
      <c r="J23" s="50">
        <f t="shared" si="0"/>
        <v>7591611.8499999996</v>
      </c>
      <c r="K23" s="63"/>
      <c r="L23" s="56">
        <v>4078912.82</v>
      </c>
      <c r="M23" s="56">
        <v>4078912.82</v>
      </c>
      <c r="N23" s="56">
        <v>4078912.82</v>
      </c>
      <c r="O23" s="52">
        <f t="shared" si="1"/>
        <v>3512699.03</v>
      </c>
      <c r="P23" s="53">
        <f t="shared" si="2"/>
        <v>0.74785971048860944</v>
      </c>
      <c r="Q23" s="53">
        <f t="shared" si="3"/>
        <v>0.537292066637996</v>
      </c>
    </row>
    <row r="24" spans="1:17" ht="12.75" customHeight="1" x14ac:dyDescent="0.25">
      <c r="B24" s="44"/>
      <c r="C24" s="45"/>
      <c r="D24" s="45" t="s">
        <v>24</v>
      </c>
      <c r="E24" s="64" t="s">
        <v>53</v>
      </c>
      <c r="F24" s="47" t="s">
        <v>54</v>
      </c>
      <c r="G24" s="48">
        <v>3036</v>
      </c>
      <c r="H24" s="61">
        <v>3144896.71</v>
      </c>
      <c r="I24" s="56">
        <v>1107328.42</v>
      </c>
      <c r="J24" s="50">
        <f t="shared" si="0"/>
        <v>4252225.13</v>
      </c>
      <c r="K24" s="63"/>
      <c r="L24" s="56">
        <v>2445580.77</v>
      </c>
      <c r="M24" s="56">
        <v>2445580.77</v>
      </c>
      <c r="N24" s="56">
        <v>2445580.77</v>
      </c>
      <c r="O24" s="52">
        <f t="shared" si="1"/>
        <v>1806644.3599999999</v>
      </c>
      <c r="P24" s="53">
        <f t="shared" si="2"/>
        <v>0.77763468740440767</v>
      </c>
      <c r="Q24" s="53">
        <f t="shared" si="3"/>
        <v>0.57512965452983911</v>
      </c>
    </row>
    <row r="25" spans="1:17" ht="38.25" customHeight="1" x14ac:dyDescent="0.25">
      <c r="B25" s="44"/>
      <c r="C25" s="45"/>
      <c r="D25" s="45" t="s">
        <v>24</v>
      </c>
      <c r="E25" s="64" t="s">
        <v>55</v>
      </c>
      <c r="F25" s="47" t="s">
        <v>56</v>
      </c>
      <c r="G25" s="48">
        <v>3036</v>
      </c>
      <c r="H25" s="61">
        <v>2807934.58</v>
      </c>
      <c r="I25" s="57">
        <v>636735.02</v>
      </c>
      <c r="J25" s="50">
        <f t="shared" si="0"/>
        <v>3444669.6</v>
      </c>
      <c r="K25" s="62">
        <v>132</v>
      </c>
      <c r="L25" s="57">
        <v>2382274.5600000001</v>
      </c>
      <c r="M25" s="57">
        <v>2382274.5600000001</v>
      </c>
      <c r="N25" s="57">
        <v>2382142.56</v>
      </c>
      <c r="O25" s="52">
        <f t="shared" si="1"/>
        <v>1062395.04</v>
      </c>
      <c r="P25" s="53">
        <f t="shared" si="2"/>
        <v>0.84840814204439197</v>
      </c>
      <c r="Q25" s="53">
        <f t="shared" si="3"/>
        <v>0.69158289085257985</v>
      </c>
    </row>
    <row r="26" spans="1:17" ht="15" x14ac:dyDescent="0.25">
      <c r="B26" s="65"/>
      <c r="C26" s="66"/>
      <c r="D26" s="67" t="s">
        <v>57</v>
      </c>
      <c r="E26" s="68" t="s">
        <v>58</v>
      </c>
      <c r="F26" s="68" t="s">
        <v>59</v>
      </c>
      <c r="G26" s="69">
        <v>3036</v>
      </c>
      <c r="H26" s="70"/>
      <c r="I26" s="71">
        <v>14185623.43</v>
      </c>
      <c r="J26" s="72">
        <f t="shared" si="0"/>
        <v>14185623.43</v>
      </c>
      <c r="K26" s="71">
        <v>1892794</v>
      </c>
      <c r="L26" s="71">
        <v>10058427.119999999</v>
      </c>
      <c r="M26" s="71">
        <v>10058427.119999999</v>
      </c>
      <c r="N26" s="71">
        <v>8165633.1200000001</v>
      </c>
      <c r="O26" s="73">
        <f t="shared" si="1"/>
        <v>4127196.3100000005</v>
      </c>
      <c r="P26" s="74" t="e">
        <f t="shared" si="2"/>
        <v>#DIV/0!</v>
      </c>
      <c r="Q26" s="74">
        <f t="shared" si="3"/>
        <v>0.70905781262515855</v>
      </c>
    </row>
    <row r="27" spans="1:17" s="83" customFormat="1" x14ac:dyDescent="0.2">
      <c r="A27" s="75"/>
      <c r="B27" s="76"/>
      <c r="C27" s="77" t="s">
        <v>60</v>
      </c>
      <c r="D27" s="78"/>
      <c r="E27" s="79"/>
      <c r="F27" s="79"/>
      <c r="G27" s="79">
        <v>0</v>
      </c>
      <c r="H27" s="80">
        <f>SUM(H10:H26)</f>
        <v>73375168.349999979</v>
      </c>
      <c r="I27" s="80">
        <f>SUM(I10:I26)</f>
        <v>52340952.260000005</v>
      </c>
      <c r="J27" s="80">
        <f t="shared" ref="J27:O27" si="4">SUM(J10:J26)</f>
        <v>125716120.60999998</v>
      </c>
      <c r="K27" s="80">
        <f t="shared" si="4"/>
        <v>2853589</v>
      </c>
      <c r="L27" s="80">
        <f t="shared" si="4"/>
        <v>64315400.350000016</v>
      </c>
      <c r="M27" s="80">
        <f t="shared" si="4"/>
        <v>64315400.350000016</v>
      </c>
      <c r="N27" s="80">
        <f t="shared" si="4"/>
        <v>59982061.350000016</v>
      </c>
      <c r="O27" s="80">
        <f t="shared" si="4"/>
        <v>61400720.260000005</v>
      </c>
      <c r="P27" s="81"/>
      <c r="Q27" s="82"/>
    </row>
    <row r="28" spans="1:17" ht="15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7" ht="15" x14ac:dyDescent="0.25">
      <c r="B29" s="84" t="s">
        <v>61</v>
      </c>
      <c r="G29" s="4"/>
      <c r="H29" s="4"/>
      <c r="I29" s="4"/>
      <c r="J29" s="4"/>
      <c r="K29" s="4"/>
      <c r="L29" s="4"/>
      <c r="M29" s="4"/>
      <c r="N29" s="4"/>
      <c r="O29" s="4"/>
    </row>
    <row r="30" spans="1:17" ht="15" x14ac:dyDescent="0.25">
      <c r="B30" s="84"/>
      <c r="G30" s="4"/>
      <c r="H30" s="4"/>
      <c r="I30" s="4"/>
      <c r="J30" s="4"/>
      <c r="K30" s="4"/>
      <c r="L30" s="4"/>
      <c r="M30" s="4"/>
      <c r="N30" s="4"/>
      <c r="O30" s="4"/>
    </row>
    <row r="31" spans="1:17" ht="15" x14ac:dyDescent="0.25">
      <c r="B31" s="84"/>
      <c r="G31" s="4"/>
      <c r="H31" s="4"/>
      <c r="I31" s="4"/>
      <c r="J31" s="4"/>
      <c r="K31" s="4"/>
      <c r="L31" s="4"/>
      <c r="M31" s="4"/>
      <c r="N31" s="4"/>
      <c r="O31" s="4"/>
    </row>
    <row r="32" spans="1:17" ht="15" x14ac:dyDescent="0.25">
      <c r="B32" s="84"/>
      <c r="G32" s="4"/>
      <c r="H32" s="4"/>
      <c r="I32" s="4"/>
      <c r="J32" s="4"/>
      <c r="K32" s="4"/>
      <c r="L32" s="4"/>
      <c r="M32" s="4"/>
      <c r="N32" s="4"/>
      <c r="O32" s="4"/>
    </row>
    <row r="33" spans="2:17" ht="15" x14ac:dyDescent="0.25">
      <c r="B33" s="84"/>
      <c r="G33" s="4"/>
      <c r="H33" s="4"/>
      <c r="I33" s="4"/>
      <c r="J33" s="4"/>
      <c r="K33" s="4"/>
      <c r="L33" s="4"/>
      <c r="M33" s="4"/>
      <c r="N33" s="4"/>
      <c r="O33" s="4"/>
    </row>
    <row r="34" spans="2:17" ht="15" x14ac:dyDescent="0.25">
      <c r="B34" s="84"/>
      <c r="G34" s="4"/>
      <c r="H34" s="4"/>
      <c r="I34" s="4"/>
      <c r="J34" s="4"/>
      <c r="K34" s="4"/>
      <c r="L34" s="4"/>
      <c r="M34" s="4"/>
      <c r="N34" s="4"/>
      <c r="O34" s="4"/>
    </row>
    <row r="35" spans="2:17" ht="15" x14ac:dyDescent="0.25">
      <c r="F35" s="85"/>
      <c r="G35" s="85"/>
      <c r="K35" s="85"/>
      <c r="L35" s="85"/>
      <c r="M35" s="85"/>
    </row>
    <row r="36" spans="2:17" ht="15" x14ac:dyDescent="0.25">
      <c r="D36" s="86"/>
      <c r="F36" s="87" t="s">
        <v>62</v>
      </c>
      <c r="G36" s="87"/>
      <c r="H36" s="86"/>
      <c r="I36" s="86"/>
      <c r="J36" s="86"/>
      <c r="K36" s="88" t="s">
        <v>63</v>
      </c>
      <c r="L36" s="88"/>
      <c r="M36" s="88"/>
      <c r="N36" s="86"/>
      <c r="O36" s="86"/>
    </row>
    <row r="37" spans="2:17" ht="15" x14ac:dyDescent="0.25">
      <c r="D37" s="89"/>
      <c r="F37" s="87" t="s">
        <v>64</v>
      </c>
      <c r="G37" s="87"/>
      <c r="H37" s="90"/>
      <c r="I37" s="90"/>
      <c r="J37" s="90"/>
      <c r="K37" s="88" t="s">
        <v>65</v>
      </c>
      <c r="L37" s="88"/>
      <c r="M37" s="88"/>
      <c r="N37" s="90"/>
      <c r="O37" s="90"/>
    </row>
    <row r="38" spans="2:17" ht="15" x14ac:dyDescent="0.25">
      <c r="D38" s="89"/>
      <c r="H38" s="91"/>
      <c r="I38" s="91"/>
      <c r="J38" s="91"/>
      <c r="K38" s="90"/>
      <c r="L38" s="90"/>
      <c r="M38" s="90"/>
      <c r="N38" s="91"/>
      <c r="O38" s="91"/>
      <c r="Q38" s="92" t="s">
        <v>66</v>
      </c>
    </row>
    <row r="39" spans="2:17" ht="15" x14ac:dyDescent="0.25">
      <c r="K39" s="86"/>
      <c r="L39" s="86"/>
      <c r="M39" s="86"/>
    </row>
    <row r="40" spans="2:17" ht="15" x14ac:dyDescent="0.25">
      <c r="G40" s="86"/>
      <c r="H40" s="86"/>
      <c r="I40" s="93"/>
      <c r="J40" s="86"/>
      <c r="K40" s="86"/>
    </row>
    <row r="41" spans="2:17" ht="15" x14ac:dyDescent="0.25">
      <c r="G41" s="86"/>
      <c r="H41" s="86"/>
      <c r="I41" s="93"/>
      <c r="J41" s="86"/>
      <c r="K41" s="86"/>
    </row>
    <row r="42" spans="2:17" ht="15" x14ac:dyDescent="0.25">
      <c r="G42" s="86"/>
      <c r="H42" s="86"/>
      <c r="I42" s="93"/>
      <c r="J42" s="86"/>
      <c r="K42" s="86"/>
      <c r="Q42" s="92"/>
    </row>
    <row r="43" spans="2:17" ht="15" x14ac:dyDescent="0.25">
      <c r="G43" s="86"/>
      <c r="H43" s="86"/>
      <c r="I43" s="86"/>
      <c r="J43" s="86"/>
      <c r="K43" s="86"/>
    </row>
    <row r="44" spans="2:17" ht="15" x14ac:dyDescent="0.25">
      <c r="G44" s="86"/>
      <c r="H44" s="93"/>
      <c r="I44" s="86"/>
      <c r="J44" s="86"/>
      <c r="K44" s="86"/>
    </row>
    <row r="45" spans="2:17" ht="15" x14ac:dyDescent="0.25">
      <c r="G45" s="86"/>
      <c r="H45" s="93"/>
      <c r="I45" s="93"/>
      <c r="J45" s="93"/>
      <c r="K45" s="86"/>
    </row>
    <row r="46" spans="2:17" ht="15" x14ac:dyDescent="0.25">
      <c r="G46" s="86"/>
      <c r="H46" s="93"/>
      <c r="I46" s="93"/>
      <c r="J46" s="93"/>
      <c r="K46" s="86"/>
    </row>
    <row r="47" spans="2:17" ht="15" x14ac:dyDescent="0.25">
      <c r="G47" s="86"/>
      <c r="H47" s="93"/>
      <c r="I47" s="93"/>
      <c r="J47" s="93"/>
      <c r="K47" s="86"/>
    </row>
    <row r="48" spans="2:17" ht="15" x14ac:dyDescent="0.25">
      <c r="G48" s="86"/>
      <c r="H48" s="93"/>
      <c r="I48" s="93"/>
      <c r="J48" s="93"/>
      <c r="K48" s="86"/>
    </row>
    <row r="49" spans="7:11" ht="15" x14ac:dyDescent="0.25">
      <c r="G49" s="86"/>
      <c r="H49" s="93"/>
      <c r="I49" s="93"/>
      <c r="J49" s="93"/>
      <c r="K49" s="86"/>
    </row>
    <row r="50" spans="7:11" ht="15" x14ac:dyDescent="0.25">
      <c r="G50" s="86"/>
      <c r="H50" s="93"/>
      <c r="I50" s="93"/>
      <c r="J50" s="93"/>
      <c r="K50" s="86"/>
    </row>
    <row r="51" spans="7:11" ht="15" x14ac:dyDescent="0.25">
      <c r="G51" s="86"/>
      <c r="H51" s="93"/>
      <c r="I51" s="93"/>
      <c r="J51" s="93"/>
      <c r="K51" s="86"/>
    </row>
    <row r="52" spans="7:11" ht="15" x14ac:dyDescent="0.25">
      <c r="G52" s="86"/>
      <c r="H52" s="93"/>
      <c r="I52" s="93"/>
      <c r="J52" s="93"/>
      <c r="K52" s="86"/>
    </row>
    <row r="53" spans="7:11" ht="15" x14ac:dyDescent="0.25">
      <c r="G53" s="86"/>
      <c r="H53" s="93"/>
      <c r="I53" s="93"/>
      <c r="J53" s="93"/>
      <c r="K53" s="86"/>
    </row>
    <row r="54" spans="7:11" ht="15" x14ac:dyDescent="0.25">
      <c r="G54" s="86"/>
      <c r="H54" s="93"/>
      <c r="I54" s="93"/>
      <c r="J54" s="93"/>
      <c r="K54" s="86"/>
    </row>
    <row r="55" spans="7:11" ht="15" x14ac:dyDescent="0.25">
      <c r="G55" s="86"/>
      <c r="H55" s="93"/>
      <c r="I55" s="93"/>
      <c r="J55" s="93"/>
      <c r="K55" s="86"/>
    </row>
    <row r="56" spans="7:11" ht="15" x14ac:dyDescent="0.25">
      <c r="G56" s="86"/>
      <c r="H56" s="93"/>
      <c r="I56" s="93"/>
      <c r="J56" s="93"/>
      <c r="K56" s="86"/>
    </row>
    <row r="57" spans="7:11" ht="15" x14ac:dyDescent="0.25">
      <c r="G57" s="86"/>
      <c r="H57" s="93"/>
      <c r="I57" s="93"/>
      <c r="J57" s="93"/>
      <c r="K57" s="86"/>
    </row>
    <row r="58" spans="7:11" ht="15" x14ac:dyDescent="0.25">
      <c r="G58" s="86"/>
      <c r="H58" s="93"/>
      <c r="I58" s="93"/>
      <c r="J58" s="93"/>
      <c r="K58" s="86"/>
    </row>
    <row r="59" spans="7:11" ht="15" x14ac:dyDescent="0.25">
      <c r="G59" s="86"/>
      <c r="H59" s="93"/>
      <c r="I59" s="93"/>
      <c r="J59" s="93"/>
      <c r="K59" s="86"/>
    </row>
    <row r="60" spans="7:11" ht="15" x14ac:dyDescent="0.25">
      <c r="G60" s="86"/>
      <c r="H60" s="93"/>
      <c r="I60" s="93"/>
      <c r="J60" s="93"/>
      <c r="K60" s="86"/>
    </row>
    <row r="61" spans="7:11" ht="15" x14ac:dyDescent="0.25">
      <c r="G61" s="86"/>
      <c r="H61" s="93"/>
      <c r="I61" s="93"/>
      <c r="J61" s="93"/>
      <c r="K61" s="86"/>
    </row>
    <row r="62" spans="7:11" ht="15" x14ac:dyDescent="0.25">
      <c r="G62" s="86"/>
      <c r="H62" s="93"/>
      <c r="I62" s="86"/>
      <c r="J62" s="86"/>
      <c r="K62" s="86"/>
    </row>
    <row r="63" spans="7:11" ht="15" x14ac:dyDescent="0.25">
      <c r="H63" s="93"/>
    </row>
    <row r="64" spans="7:11" ht="15" x14ac:dyDescent="0.25">
      <c r="H64" s="93"/>
    </row>
    <row r="65" spans="8:8" ht="15" x14ac:dyDescent="0.25">
      <c r="H65" s="93"/>
    </row>
  </sheetData>
  <mergeCells count="15">
    <mergeCell ref="P7:Q7"/>
    <mergeCell ref="C27:D27"/>
    <mergeCell ref="P27:Q27"/>
    <mergeCell ref="F36:G36"/>
    <mergeCell ref="K36:M36"/>
    <mergeCell ref="F37:G37"/>
    <mergeCell ref="K37:M3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2018-07-20T20:44:26Z</dcterms:created>
  <dcterms:modified xsi:type="dcterms:W3CDTF">2018-07-20T20:44:43Z</dcterms:modified>
</cp:coreProperties>
</file>