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8275" windowHeight="11280"/>
  </bookViews>
  <sheets>
    <sheet name="CProg" sheetId="1" r:id="rId1"/>
  </sheets>
  <calcPr calcId="145621"/>
</workbook>
</file>

<file path=xl/calcChain.xml><?xml version="1.0" encoding="utf-8"?>
<calcChain xmlns="http://schemas.openxmlformats.org/spreadsheetml/2006/main">
  <c r="L39" i="1" l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7" i="1"/>
  <c r="K37" i="1"/>
  <c r="J37" i="1"/>
  <c r="I37" i="1"/>
  <c r="H37" i="1"/>
  <c r="G37" i="1"/>
  <c r="F37" i="1"/>
  <c r="E37" i="1"/>
  <c r="L35" i="1"/>
  <c r="K35" i="1"/>
  <c r="J35" i="1"/>
  <c r="I35" i="1"/>
  <c r="H35" i="1"/>
  <c r="G35" i="1"/>
  <c r="F35" i="1"/>
  <c r="E35" i="1"/>
  <c r="L30" i="1"/>
  <c r="K30" i="1"/>
  <c r="J30" i="1"/>
  <c r="I30" i="1"/>
  <c r="H30" i="1"/>
  <c r="G30" i="1"/>
  <c r="F30" i="1"/>
  <c r="E30" i="1"/>
  <c r="G29" i="1"/>
  <c r="L29" i="1" s="1"/>
  <c r="G28" i="1"/>
  <c r="G27" i="1" s="1"/>
  <c r="K27" i="1"/>
  <c r="J27" i="1"/>
  <c r="I27" i="1"/>
  <c r="H27" i="1"/>
  <c r="F27" i="1"/>
  <c r="E27" i="1"/>
  <c r="L26" i="1"/>
  <c r="L25" i="1"/>
  <c r="L24" i="1"/>
  <c r="L23" i="1"/>
  <c r="K23" i="1"/>
  <c r="J23" i="1"/>
  <c r="I23" i="1"/>
  <c r="H23" i="1"/>
  <c r="G23" i="1"/>
  <c r="F23" i="1"/>
  <c r="E23" i="1"/>
  <c r="L22" i="1"/>
  <c r="G22" i="1"/>
  <c r="G21" i="1"/>
  <c r="L21" i="1" s="1"/>
  <c r="L20" i="1"/>
  <c r="G20" i="1"/>
  <c r="G19" i="1"/>
  <c r="L19" i="1" s="1"/>
  <c r="L18" i="1"/>
  <c r="G18" i="1"/>
  <c r="G17" i="1"/>
  <c r="L17" i="1" s="1"/>
  <c r="L16" i="1"/>
  <c r="G16" i="1"/>
  <c r="G15" i="1"/>
  <c r="L15" i="1" s="1"/>
  <c r="K14" i="1"/>
  <c r="J14" i="1"/>
  <c r="I14" i="1"/>
  <c r="H14" i="1"/>
  <c r="F14" i="1"/>
  <c r="E14" i="1"/>
  <c r="G14" i="1" s="1"/>
  <c r="L14" i="1" s="1"/>
  <c r="L13" i="1"/>
  <c r="L11" i="1" s="1"/>
  <c r="L12" i="1"/>
  <c r="K11" i="1"/>
  <c r="K41" i="1" s="1"/>
  <c r="J11" i="1"/>
  <c r="J41" i="1" s="1"/>
  <c r="I11" i="1"/>
  <c r="I41" i="1" s="1"/>
  <c r="H11" i="1"/>
  <c r="H41" i="1" s="1"/>
  <c r="G11" i="1"/>
  <c r="F11" i="1"/>
  <c r="F41" i="1" s="1"/>
  <c r="E11" i="1"/>
  <c r="L41" i="1" l="1"/>
  <c r="G41" i="1"/>
  <c r="E41" i="1"/>
  <c r="L28" i="1"/>
  <c r="L27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<sst xmlns="http://schemas.openxmlformats.org/spreadsheetml/2006/main" count="53" uniqueCount="53">
  <si>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GASTO POR CATEGORIA PROGRAMÁTICA</t>
  </si>
  <si>
    <t>Del 1° de Enero al 30 de Junio de 2018</t>
  </si>
  <si>
    <t>Ente Público:</t>
  </si>
  <si>
    <t>UNIVERSIDAD POLITÉCNICA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</si>
  <si>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</si>
  <si>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</si>
  <si>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</si>
  <si>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</si>
  <si>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</si>
  <si>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</si>
  <si>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</si>
  <si>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</si>
  <si>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</si>
  <si>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</si>
  <si>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</si>
  <si>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</si>
  <si>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</si>
  <si>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</si>
  <si>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</si>
  <si>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</si>
  <si>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</si>
  <si>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</si>
  <si>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</si>
  <si>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</si>
  <si>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</si>
  <si>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</si>
  <si>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</si>
  <si>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</si>
  <si>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</si>
  <si>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</si>
  <si>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</si>
  <si>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</si>
  <si>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</si>
  <si>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</si>
  <si>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</si>
  <si>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</si>
  <si>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</si>
  <si>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</si>
  <si>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</si>
  <si>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</si>
  <si>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</si>
  <si>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</si>
  <si>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</si>
  <si>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</si>
  <si>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</si>
  <si>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</si>
  <si>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</si>
  <si>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</si>
  <si>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 HUGO GARCÍA VARGAS</t>
  </si>
  <si>
    <t>ING. JOSÉ DE JESÚS ROMO GUTIÉRREZ</t>
  </si>
  <si>
    <t>RECTOR</t>
  </si>
  <si>
    <t>SECRETARIO ADMINISTRATIVO</t>
  </si>
  <si>
    <t>Página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</si>
</sst>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07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4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6" fillId="13" borderId="16" applyNumberFormat="0" applyProtection="0">
      <alignment horizontal="left" vertical="center" indent="1"/>
    </xf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68">
    <xf numFmtId="0" fontId="0" fillId="0" borderId="0" xfId="0"/>
    <xf numFmtId="0" fontId="3" fillId="11" borderId="0" xfId="0" applyFont="1" applyFill="1" applyBorder="1" applyAlignment="1">
      <alignment horizontal="center"/>
    </xf>
    <xf numFmtId="0" fontId="4" fillId="12" borderId="0" xfId="0" applyFont="1" applyFill="1"/>
    <xf numFmtId="0" fontId="4" fillId="0" borderId="0" xfId="0" applyFont="1"/>
    <xf numFmtId="0" fontId="5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2" xfId="0" applyNumberFormat="1" applyFont="1" applyFill="1" applyBorder="1" applyAlignment="1" applyProtection="1">
      <protection locked="0"/>
    </xf>
    <xf numFmtId="0" fontId="4" fillId="12" borderId="2" xfId="0" applyFont="1" applyFill="1" applyBorder="1"/>
    <xf numFmtId="0" fontId="5" fillId="12" borderId="2" xfId="0" applyFont="1" applyFill="1" applyBorder="1"/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2" borderId="8" xfId="0" applyFont="1" applyFill="1" applyBorder="1" applyAlignment="1">
      <alignment horizontal="left" vertical="center" wrapText="1"/>
    </xf>
    <xf numFmtId="0" fontId="4" fillId="12" borderId="8" xfId="0" applyFont="1" applyFill="1" applyBorder="1" applyAlignment="1">
      <alignment horizontal="right" vertical="center" wrapText="1"/>
    </xf>
    <xf numFmtId="0" fontId="4" fillId="12" borderId="11" xfId="0" applyFont="1" applyFill="1" applyBorder="1" applyAlignment="1">
      <alignment horizontal="right" vertical="center" wrapText="1"/>
    </xf>
    <xf numFmtId="0" fontId="4" fillId="12" borderId="7" xfId="0" applyFont="1" applyFill="1" applyBorder="1" applyAlignment="1">
      <alignment horizontal="justify" vertical="center" wrapText="1"/>
    </xf>
    <xf numFmtId="0" fontId="4" fillId="12" borderId="0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43" fontId="6" fillId="12" borderId="8" xfId="0" applyNumberFormat="1" applyFont="1" applyFill="1" applyBorder="1" applyAlignment="1">
      <alignment horizontal="right" vertical="center" wrapText="1"/>
    </xf>
    <xf numFmtId="43" fontId="6" fillId="12" borderId="0" xfId="0" applyNumberFormat="1" applyFont="1" applyFill="1" applyBorder="1" applyAlignment="1">
      <alignment horizontal="right" vertical="center" wrapText="1"/>
    </xf>
    <xf numFmtId="43" fontId="6" fillId="12" borderId="11" xfId="0" applyNumberFormat="1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43" fontId="4" fillId="12" borderId="11" xfId="1" applyFont="1" applyFill="1" applyBorder="1" applyAlignment="1">
      <alignment horizontal="right" vertical="top" wrapText="1"/>
    </xf>
    <xf numFmtId="43" fontId="4" fillId="12" borderId="0" xfId="1" applyFont="1" applyFill="1" applyBorder="1" applyAlignment="1">
      <alignment horizontal="right" vertical="center" wrapText="1"/>
    </xf>
    <xf numFmtId="43" fontId="4" fillId="12" borderId="11" xfId="1" applyFont="1" applyFill="1" applyBorder="1" applyAlignment="1">
      <alignment horizontal="right" vertical="center" wrapText="1"/>
    </xf>
    <xf numFmtId="43" fontId="6" fillId="12" borderId="0" xfId="1" applyFont="1" applyFill="1" applyBorder="1" applyAlignment="1">
      <alignment horizontal="right" vertical="center" wrapText="1"/>
    </xf>
    <xf numFmtId="43" fontId="6" fillId="12" borderId="11" xfId="1" applyFont="1" applyFill="1" applyBorder="1" applyAlignment="1">
      <alignment horizontal="right" vertical="center" wrapText="1"/>
    </xf>
    <xf numFmtId="43" fontId="6" fillId="12" borderId="7" xfId="1" applyFont="1" applyFill="1" applyBorder="1" applyAlignment="1">
      <alignment horizontal="right" vertical="center" wrapText="1"/>
    </xf>
    <xf numFmtId="4" fontId="7" fillId="0" borderId="0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3" fontId="7" fillId="0" borderId="0" xfId="1" applyFont="1" applyBorder="1" applyProtection="1">
      <protection locked="0"/>
    </xf>
    <xf numFmtId="43" fontId="7" fillId="0" borderId="11" xfId="1" applyFont="1" applyBorder="1" applyProtection="1">
      <protection locked="0"/>
    </xf>
    <xf numFmtId="43" fontId="7" fillId="0" borderId="7" xfId="1" applyFont="1" applyBorder="1" applyProtection="1">
      <protection locked="0"/>
    </xf>
    <xf numFmtId="43" fontId="4" fillId="12" borderId="7" xfId="1" applyFont="1" applyFill="1" applyBorder="1" applyAlignment="1">
      <alignment horizontal="right" vertical="center" wrapText="1"/>
    </xf>
    <xf numFmtId="43" fontId="6" fillId="12" borderId="8" xfId="1" applyFont="1" applyFill="1" applyBorder="1" applyAlignment="1">
      <alignment horizontal="right" vertical="center" wrapText="1"/>
    </xf>
    <xf numFmtId="0" fontId="6" fillId="12" borderId="8" xfId="0" applyFont="1" applyFill="1" applyBorder="1" applyAlignment="1">
      <alignment horizontal="right" vertical="center" wrapText="1"/>
    </xf>
    <xf numFmtId="43" fontId="4" fillId="12" borderId="8" xfId="1" applyFont="1" applyFill="1" applyBorder="1" applyAlignment="1">
      <alignment horizontal="right" vertical="center" wrapText="1"/>
    </xf>
    <xf numFmtId="0" fontId="4" fillId="12" borderId="9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justify" vertical="center" wrapText="1"/>
    </xf>
    <xf numFmtId="0" fontId="4" fillId="12" borderId="10" xfId="0" applyFont="1" applyFill="1" applyBorder="1" applyAlignment="1">
      <alignment horizontal="justify" vertical="center" wrapText="1"/>
    </xf>
    <xf numFmtId="0" fontId="4" fillId="12" borderId="10" xfId="0" applyFont="1" applyFill="1" applyBorder="1" applyAlignment="1">
      <alignment horizontal="right" vertical="center" wrapText="1"/>
    </xf>
    <xf numFmtId="0" fontId="4" fillId="12" borderId="12" xfId="0" applyFont="1" applyFill="1" applyBorder="1" applyAlignment="1">
      <alignment horizontal="right" vertical="center" wrapText="1"/>
    </xf>
    <xf numFmtId="0" fontId="6" fillId="12" borderId="0" xfId="0" applyFont="1" applyFill="1"/>
    <xf numFmtId="0" fontId="6" fillId="12" borderId="13" xfId="0" applyFont="1" applyFill="1" applyBorder="1" applyAlignment="1">
      <alignment horizontal="justify" vertical="center" wrapText="1"/>
    </xf>
    <xf numFmtId="0" fontId="6" fillId="12" borderId="14" xfId="0" applyFont="1" applyFill="1" applyBorder="1" applyAlignment="1">
      <alignment horizontal="left" vertical="center" wrapText="1" indent="3"/>
    </xf>
    <xf numFmtId="0" fontId="6" fillId="12" borderId="15" xfId="0" applyFont="1" applyFill="1" applyBorder="1" applyAlignment="1">
      <alignment horizontal="left" vertical="center" wrapText="1" indent="3"/>
    </xf>
    <xf numFmtId="43" fontId="6" fillId="12" borderId="12" xfId="1" applyFont="1" applyFill="1" applyBorder="1" applyAlignment="1">
      <alignment horizontal="right" vertical="center" wrapText="1"/>
    </xf>
    <xf numFmtId="0" fontId="6" fillId="0" borderId="0" xfId="0" applyFont="1"/>
    <xf numFmtId="0" fontId="7" fillId="12" borderId="0" xfId="0" applyFont="1" applyFill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0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17"/>
    <cellStyle name="Millares 11" xfId="18"/>
    <cellStyle name="Millares 12" xfId="19"/>
    <cellStyle name="Millares 12 2" xfId="20"/>
    <cellStyle name="Millares 13" xfId="21"/>
    <cellStyle name="Millares 13 2" xfId="22"/>
    <cellStyle name="Millares 14" xfId="23"/>
    <cellStyle name="Millares 14 2" xfId="24"/>
    <cellStyle name="Millares 15" xfId="25"/>
    <cellStyle name="Millares 15 2" xfId="26"/>
    <cellStyle name="Millares 2" xfId="27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19 2" xfId="47"/>
    <cellStyle name="Millares 2 2" xfId="48"/>
    <cellStyle name="Millares 2 2 10" xfId="49"/>
    <cellStyle name="Millares 2 2 11" xfId="50"/>
    <cellStyle name="Millares 2 2 12" xfId="51"/>
    <cellStyle name="Millares 2 2 13" xfId="52"/>
    <cellStyle name="Millares 2 2 14" xfId="53"/>
    <cellStyle name="Millares 2 2 15" xfId="54"/>
    <cellStyle name="Millares 2 2 16" xfId="55"/>
    <cellStyle name="Millares 2 2 17" xfId="56"/>
    <cellStyle name="Millares 2 2 18" xfId="57"/>
    <cellStyle name="Millares 2 2 19" xfId="58"/>
    <cellStyle name="Millares 2 2 2" xfId="59"/>
    <cellStyle name="Millares 2 2 2 2" xfId="60"/>
    <cellStyle name="Millares 2 2 20" xfId="61"/>
    <cellStyle name="Millares 2 2 21" xfId="62"/>
    <cellStyle name="Millares 2 2 22" xfId="63"/>
    <cellStyle name="Millares 2 2 3" xfId="64"/>
    <cellStyle name="Millares 2 2 3 2" xfId="65"/>
    <cellStyle name="Millares 2 2 4" xfId="66"/>
    <cellStyle name="Millares 2 2 4 2" xfId="67"/>
    <cellStyle name="Millares 2 2 5" xfId="68"/>
    <cellStyle name="Millares 2 2 5 2" xfId="69"/>
    <cellStyle name="Millares 2 2 6" xfId="70"/>
    <cellStyle name="Millares 2 2 6 2" xfId="71"/>
    <cellStyle name="Millares 2 2 7" xfId="72"/>
    <cellStyle name="Millares 2 2 7 2" xfId="73"/>
    <cellStyle name="Millares 2 2 8" xfId="74"/>
    <cellStyle name="Millares 2 2 8 2" xfId="75"/>
    <cellStyle name="Millares 2 2 9" xfId="76"/>
    <cellStyle name="Millares 2 2 9 2" xfId="77"/>
    <cellStyle name="Millares 2 20" xfId="78"/>
    <cellStyle name="Millares 2 20 2" xfId="79"/>
    <cellStyle name="Millares 2 21" xfId="80"/>
    <cellStyle name="Millares 2 21 2" xfId="81"/>
    <cellStyle name="Millares 2 22" xfId="82"/>
    <cellStyle name="Millares 2 22 2" xfId="83"/>
    <cellStyle name="Millares 2 23" xfId="84"/>
    <cellStyle name="Millares 2 23 2" xfId="85"/>
    <cellStyle name="Millares 2 24" xfId="86"/>
    <cellStyle name="Millares 2 24 2" xfId="87"/>
    <cellStyle name="Millares 2 25" xfId="88"/>
    <cellStyle name="Millares 2 26" xfId="89"/>
    <cellStyle name="Millares 2 27" xfId="90"/>
    <cellStyle name="Millares 2 28" xfId="91"/>
    <cellStyle name="Millares 2 29" xfId="92"/>
    <cellStyle name="Millares 2 3" xfId="93"/>
    <cellStyle name="Millares 2 3 10" xfId="94"/>
    <cellStyle name="Millares 2 3 11" xfId="95"/>
    <cellStyle name="Millares 2 3 12" xfId="96"/>
    <cellStyle name="Millares 2 3 13" xfId="97"/>
    <cellStyle name="Millares 2 3 14" xfId="98"/>
    <cellStyle name="Millares 2 3 15" xfId="99"/>
    <cellStyle name="Millares 2 3 16" xfId="100"/>
    <cellStyle name="Millares 2 3 17" xfId="101"/>
    <cellStyle name="Millares 2 3 18" xfId="102"/>
    <cellStyle name="Millares 2 3 2" xfId="103"/>
    <cellStyle name="Millares 2 3 2 2" xfId="104"/>
    <cellStyle name="Millares 2 3 3" xfId="105"/>
    <cellStyle name="Millares 2 3 3 2" xfId="106"/>
    <cellStyle name="Millares 2 3 4" xfId="107"/>
    <cellStyle name="Millares 2 3 4 2" xfId="108"/>
    <cellStyle name="Millares 2 3 5" xfId="109"/>
    <cellStyle name="Millares 2 3 5 2" xfId="110"/>
    <cellStyle name="Millares 2 3 6" xfId="111"/>
    <cellStyle name="Millares 2 3 7" xfId="112"/>
    <cellStyle name="Millares 2 3 8" xfId="113"/>
    <cellStyle name="Millares 2 3 9" xfId="114"/>
    <cellStyle name="Millares 2 30" xfId="115"/>
    <cellStyle name="Millares 2 31" xfId="116"/>
    <cellStyle name="Millares 2 32" xfId="117"/>
    <cellStyle name="Millares 2 33" xfId="118"/>
    <cellStyle name="Millares 2 34" xfId="119"/>
    <cellStyle name="Millares 2 35" xfId="120"/>
    <cellStyle name="Millares 2 36" xfId="121"/>
    <cellStyle name="Millares 2 37" xfId="122"/>
    <cellStyle name="Millares 2 38" xfId="123"/>
    <cellStyle name="Millares 2 4" xfId="124"/>
    <cellStyle name="Millares 2 4 2" xfId="125"/>
    <cellStyle name="Millares 2 5" xfId="126"/>
    <cellStyle name="Millares 2 5 2" xfId="127"/>
    <cellStyle name="Millares 2 6" xfId="128"/>
    <cellStyle name="Millares 2 6 2" xfId="129"/>
    <cellStyle name="Millares 2 7" xfId="130"/>
    <cellStyle name="Millares 2 7 2" xfId="131"/>
    <cellStyle name="Millares 2 8" xfId="132"/>
    <cellStyle name="Millares 2 8 2" xfId="133"/>
    <cellStyle name="Millares 2 9" xfId="134"/>
    <cellStyle name="Millares 2 9 2" xfId="135"/>
    <cellStyle name="Millares 3" xfId="136"/>
    <cellStyle name="Millares 3 10" xfId="137"/>
    <cellStyle name="Millares 3 11" xfId="138"/>
    <cellStyle name="Millares 3 12" xfId="139"/>
    <cellStyle name="Millares 3 13" xfId="140"/>
    <cellStyle name="Millares 3 14" xfId="141"/>
    <cellStyle name="Millares 3 15" xfId="142"/>
    <cellStyle name="Millares 3 16" xfId="143"/>
    <cellStyle name="Millares 3 17" xfId="144"/>
    <cellStyle name="Millares 3 18" xfId="145"/>
    <cellStyle name="Millares 3 19" xfId="146"/>
    <cellStyle name="Millares 3 2" xfId="147"/>
    <cellStyle name="Millares 3 2 2" xfId="148"/>
    <cellStyle name="Millares 3 20" xfId="149"/>
    <cellStyle name="Millares 3 21" xfId="150"/>
    <cellStyle name="Millares 3 22" xfId="151"/>
    <cellStyle name="Millares 3 3" xfId="152"/>
    <cellStyle name="Millares 3 3 2" xfId="153"/>
    <cellStyle name="Millares 3 4" xfId="154"/>
    <cellStyle name="Millares 3 4 2" xfId="155"/>
    <cellStyle name="Millares 3 5" xfId="156"/>
    <cellStyle name="Millares 3 5 2" xfId="157"/>
    <cellStyle name="Millares 3 6" xfId="158"/>
    <cellStyle name="Millares 3 6 2" xfId="159"/>
    <cellStyle name="Millares 3 7" xfId="160"/>
    <cellStyle name="Millares 3 7 2" xfId="161"/>
    <cellStyle name="Millares 3 8" xfId="162"/>
    <cellStyle name="Millares 3 8 2" xfId="163"/>
    <cellStyle name="Millares 3 9" xfId="164"/>
    <cellStyle name="Millares 3 9 2" xfId="165"/>
    <cellStyle name="Millares 4" xfId="166"/>
    <cellStyle name="Millares 4 2" xfId="167"/>
    <cellStyle name="Millares 4 3" xfId="168"/>
    <cellStyle name="Millares 4 3 2" xfId="169"/>
    <cellStyle name="Millares 4 4" xfId="170"/>
    <cellStyle name="Millares 5" xfId="171"/>
    <cellStyle name="Millares 5 2" xfId="172"/>
    <cellStyle name="Millares 6" xfId="173"/>
    <cellStyle name="Millares 6 2" xfId="174"/>
    <cellStyle name="Millares 7" xfId="175"/>
    <cellStyle name="Millares 7 2" xfId="176"/>
    <cellStyle name="Millares 8" xfId="177"/>
    <cellStyle name="Millares 8 2" xfId="178"/>
    <cellStyle name="Millares 8 2 2" xfId="179"/>
    <cellStyle name="Millares 8 3" xfId="180"/>
    <cellStyle name="Millares 9" xfId="181"/>
    <cellStyle name="Millares 9 2" xfId="182"/>
    <cellStyle name="Moneda 2" xfId="183"/>
    <cellStyle name="Moneda 2 10" xfId="184"/>
    <cellStyle name="Moneda 2 11" xfId="185"/>
    <cellStyle name="Moneda 2 12" xfId="186"/>
    <cellStyle name="Moneda 2 13" xfId="187"/>
    <cellStyle name="Moneda 2 14" xfId="188"/>
    <cellStyle name="Moneda 2 15" xfId="189"/>
    <cellStyle name="Moneda 2 16" xfId="190"/>
    <cellStyle name="Moneda 2 17" xfId="191"/>
    <cellStyle name="Moneda 2 18" xfId="192"/>
    <cellStyle name="Moneda 2 19" xfId="193"/>
    <cellStyle name="Moneda 2 2" xfId="194"/>
    <cellStyle name="Moneda 2 2 2" xfId="195"/>
    <cellStyle name="Moneda 2 2 2 2" xfId="196"/>
    <cellStyle name="Moneda 2 2 3" xfId="197"/>
    <cellStyle name="Moneda 2 2 3 2" xfId="198"/>
    <cellStyle name="Moneda 2 2 4" xfId="199"/>
    <cellStyle name="Moneda 2 20" xfId="200"/>
    <cellStyle name="Moneda 2 3" xfId="201"/>
    <cellStyle name="Moneda 2 3 2" xfId="202"/>
    <cellStyle name="Moneda 2 4" xfId="203"/>
    <cellStyle name="Moneda 2 4 2" xfId="204"/>
    <cellStyle name="Moneda 2 5" xfId="205"/>
    <cellStyle name="Moneda 2 5 2" xfId="206"/>
    <cellStyle name="Moneda 2 6" xfId="207"/>
    <cellStyle name="Moneda 2 6 2" xfId="208"/>
    <cellStyle name="Moneda 2 7" xfId="209"/>
    <cellStyle name="Moneda 2 8" xfId="210"/>
    <cellStyle name="Moneda 2 9" xfId="211"/>
    <cellStyle name="Normal" xfId="0" builtinId="0"/>
    <cellStyle name="Normal 10" xfId="212"/>
    <cellStyle name="Normal 10 2" xfId="213"/>
    <cellStyle name="Normal 10 3" xfId="214"/>
    <cellStyle name="Normal 10 4" xfId="215"/>
    <cellStyle name="Normal 10 5" xfId="216"/>
    <cellStyle name="Normal 11" xfId="217"/>
    <cellStyle name="Normal 12" xfId="218"/>
    <cellStyle name="Normal 12 2" xfId="219"/>
    <cellStyle name="Normal 13" xfId="220"/>
    <cellStyle name="Normal 14" xfId="221"/>
    <cellStyle name="Normal 15" xfId="222"/>
    <cellStyle name="Normal 2" xfId="223"/>
    <cellStyle name="Normal 2 10" xfId="224"/>
    <cellStyle name="Normal 2 10 2" xfId="225"/>
    <cellStyle name="Normal 2 10 3" xfId="226"/>
    <cellStyle name="Normal 2 11" xfId="227"/>
    <cellStyle name="Normal 2 11 2" xfId="228"/>
    <cellStyle name="Normal 2 11 3" xfId="229"/>
    <cellStyle name="Normal 2 12" xfId="230"/>
    <cellStyle name="Normal 2 12 2" xfId="231"/>
    <cellStyle name="Normal 2 12 3" xfId="232"/>
    <cellStyle name="Normal 2 13" xfId="233"/>
    <cellStyle name="Normal 2 13 2" xfId="234"/>
    <cellStyle name="Normal 2 13 3" xfId="235"/>
    <cellStyle name="Normal 2 14" xfId="236"/>
    <cellStyle name="Normal 2 14 2" xfId="237"/>
    <cellStyle name="Normal 2 14 3" xfId="238"/>
    <cellStyle name="Normal 2 15" xfId="239"/>
    <cellStyle name="Normal 2 15 2" xfId="240"/>
    <cellStyle name="Normal 2 15 3" xfId="241"/>
    <cellStyle name="Normal 2 16" xfId="242"/>
    <cellStyle name="Normal 2 16 2" xfId="243"/>
    <cellStyle name="Normal 2 16 3" xfId="244"/>
    <cellStyle name="Normal 2 17" xfId="245"/>
    <cellStyle name="Normal 2 17 2" xfId="246"/>
    <cellStyle name="Normal 2 17 3" xfId="247"/>
    <cellStyle name="Normal 2 18" xfId="248"/>
    <cellStyle name="Normal 2 18 2" xfId="249"/>
    <cellStyle name="Normal 2 19" xfId="250"/>
    <cellStyle name="Normal 2 2" xfId="251"/>
    <cellStyle name="Normal 2 2 10" xfId="252"/>
    <cellStyle name="Normal 2 2 11" xfId="253"/>
    <cellStyle name="Normal 2 2 12" xfId="254"/>
    <cellStyle name="Normal 2 2 13" xfId="255"/>
    <cellStyle name="Normal 2 2 14" xfId="256"/>
    <cellStyle name="Normal 2 2 15" xfId="257"/>
    <cellStyle name="Normal 2 2 16" xfId="258"/>
    <cellStyle name="Normal 2 2 17" xfId="259"/>
    <cellStyle name="Normal 2 2 18" xfId="260"/>
    <cellStyle name="Normal 2 2 19" xfId="261"/>
    <cellStyle name="Normal 2 2 2" xfId="262"/>
    <cellStyle name="Normal 2 2 2 2" xfId="263"/>
    <cellStyle name="Normal 2 2 2 3" xfId="264"/>
    <cellStyle name="Normal 2 2 2 4" xfId="265"/>
    <cellStyle name="Normal 2 2 2 5" xfId="266"/>
    <cellStyle name="Normal 2 2 2 6" xfId="267"/>
    <cellStyle name="Normal 2 2 2 7" xfId="268"/>
    <cellStyle name="Normal 2 2 20" xfId="269"/>
    <cellStyle name="Normal 2 2 21" xfId="270"/>
    <cellStyle name="Normal 2 2 22" xfId="271"/>
    <cellStyle name="Normal 2 2 23" xfId="272"/>
    <cellStyle name="Normal 2 2 3" xfId="273"/>
    <cellStyle name="Normal 2 2 4" xfId="274"/>
    <cellStyle name="Normal 2 2 5" xfId="275"/>
    <cellStyle name="Normal 2 2 6" xfId="276"/>
    <cellStyle name="Normal 2 2 7" xfId="277"/>
    <cellStyle name="Normal 2 2 8" xfId="278"/>
    <cellStyle name="Normal 2 2 9" xfId="279"/>
    <cellStyle name="Normal 2 20" xfId="280"/>
    <cellStyle name="Normal 2 21" xfId="281"/>
    <cellStyle name="Normal 2 22" xfId="282"/>
    <cellStyle name="Normal 2 23" xfId="283"/>
    <cellStyle name="Normal 2 24" xfId="284"/>
    <cellStyle name="Normal 2 25" xfId="285"/>
    <cellStyle name="Normal 2 26" xfId="286"/>
    <cellStyle name="Normal 2 27" xfId="287"/>
    <cellStyle name="Normal 2 28" xfId="288"/>
    <cellStyle name="Normal 2 29" xfId="289"/>
    <cellStyle name="Normal 2 3" xfId="290"/>
    <cellStyle name="Normal 2 3 2" xfId="291"/>
    <cellStyle name="Normal 2 3 3" xfId="292"/>
    <cellStyle name="Normal 2 3 4" xfId="293"/>
    <cellStyle name="Normal 2 3 5" xfId="294"/>
    <cellStyle name="Normal 2 3 6" xfId="295"/>
    <cellStyle name="Normal 2 3 7" xfId="296"/>
    <cellStyle name="Normal 2 3 8" xfId="297"/>
    <cellStyle name="Normal 2 30" xfId="298"/>
    <cellStyle name="Normal 2 31" xfId="299"/>
    <cellStyle name="Normal 2 4" xfId="300"/>
    <cellStyle name="Normal 2 4 2" xfId="301"/>
    <cellStyle name="Normal 2 4 3" xfId="302"/>
    <cellStyle name="Normal 2 5" xfId="303"/>
    <cellStyle name="Normal 2 5 2" xfId="304"/>
    <cellStyle name="Normal 2 5 3" xfId="305"/>
    <cellStyle name="Normal 2 6" xfId="306"/>
    <cellStyle name="Normal 2 6 2" xfId="307"/>
    <cellStyle name="Normal 2 6 3" xfId="308"/>
    <cellStyle name="Normal 2 7" xfId="309"/>
    <cellStyle name="Normal 2 7 2" xfId="310"/>
    <cellStyle name="Normal 2 7 3" xfId="311"/>
    <cellStyle name="Normal 2 8" xfId="312"/>
    <cellStyle name="Normal 2 8 2" xfId="313"/>
    <cellStyle name="Normal 2 8 3" xfId="314"/>
    <cellStyle name="Normal 2 82" xfId="315"/>
    <cellStyle name="Normal 2 83" xfId="316"/>
    <cellStyle name="Normal 2 86" xfId="317"/>
    <cellStyle name="Normal 2 9" xfId="318"/>
    <cellStyle name="Normal 2 9 2" xfId="319"/>
    <cellStyle name="Normal 2 9 3" xfId="320"/>
    <cellStyle name="Normal 3" xfId="321"/>
    <cellStyle name="Normal 3 10" xfId="322"/>
    <cellStyle name="Normal 3 11" xfId="323"/>
    <cellStyle name="Normal 3 2" xfId="324"/>
    <cellStyle name="Normal 3 2 2" xfId="325"/>
    <cellStyle name="Normal 3 3" xfId="326"/>
    <cellStyle name="Normal 3 4" xfId="327"/>
    <cellStyle name="Normal 3 5" xfId="328"/>
    <cellStyle name="Normal 3 6" xfId="329"/>
    <cellStyle name="Normal 3 7" xfId="330"/>
    <cellStyle name="Normal 3 8" xfId="331"/>
    <cellStyle name="Normal 3 9" xfId="332"/>
    <cellStyle name="Normal 4" xfId="333"/>
    <cellStyle name="Normal 4 2" xfId="334"/>
    <cellStyle name="Normal 4 2 2" xfId="335"/>
    <cellStyle name="Normal 4 3" xfId="336"/>
    <cellStyle name="Normal 4 4" xfId="337"/>
    <cellStyle name="Normal 4 5" xfId="338"/>
    <cellStyle name="Normal 5" xfId="339"/>
    <cellStyle name="Normal 5 10" xfId="340"/>
    <cellStyle name="Normal 5 11" xfId="341"/>
    <cellStyle name="Normal 5 12" xfId="342"/>
    <cellStyle name="Normal 5 13" xfId="343"/>
    <cellStyle name="Normal 5 14" xfId="344"/>
    <cellStyle name="Normal 5 15" xfId="345"/>
    <cellStyle name="Normal 5 16" xfId="346"/>
    <cellStyle name="Normal 5 17" xfId="347"/>
    <cellStyle name="Normal 5 2" xfId="348"/>
    <cellStyle name="Normal 5 2 2" xfId="349"/>
    <cellStyle name="Normal 5 3" xfId="350"/>
    <cellStyle name="Normal 5 3 2" xfId="351"/>
    <cellStyle name="Normal 5 4" xfId="352"/>
    <cellStyle name="Normal 5 4 2" xfId="353"/>
    <cellStyle name="Normal 5 5" xfId="354"/>
    <cellStyle name="Normal 5 5 2" xfId="355"/>
    <cellStyle name="Normal 5 6" xfId="356"/>
    <cellStyle name="Normal 5 7" xfId="357"/>
    <cellStyle name="Normal 5 7 2" xfId="358"/>
    <cellStyle name="Normal 5 8" xfId="359"/>
    <cellStyle name="Normal 5 9" xfId="360"/>
    <cellStyle name="Normal 56" xfId="361"/>
    <cellStyle name="Normal 6" xfId="362"/>
    <cellStyle name="Normal 6 2" xfId="363"/>
    <cellStyle name="Normal 6 3" xfId="364"/>
    <cellStyle name="Normal 7" xfId="365"/>
    <cellStyle name="Normal 7 10" xfId="366"/>
    <cellStyle name="Normal 7 11" xfId="367"/>
    <cellStyle name="Normal 7 12" xfId="368"/>
    <cellStyle name="Normal 7 13" xfId="369"/>
    <cellStyle name="Normal 7 14" xfId="370"/>
    <cellStyle name="Normal 7 15" xfId="371"/>
    <cellStyle name="Normal 7 16" xfId="372"/>
    <cellStyle name="Normal 7 17" xfId="373"/>
    <cellStyle name="Normal 7 18" xfId="374"/>
    <cellStyle name="Normal 7 2" xfId="375"/>
    <cellStyle name="Normal 7 3" xfId="376"/>
    <cellStyle name="Normal 7 4" xfId="377"/>
    <cellStyle name="Normal 7 5" xfId="378"/>
    <cellStyle name="Normal 7 6" xfId="379"/>
    <cellStyle name="Normal 7 7" xfId="380"/>
    <cellStyle name="Normal 7 8" xfId="381"/>
    <cellStyle name="Normal 7 9" xfId="382"/>
    <cellStyle name="Normal 8" xfId="383"/>
    <cellStyle name="Normal 9" xfId="384"/>
    <cellStyle name="Normal 9 2" xfId="385"/>
    <cellStyle name="Normal 9 3" xfId="386"/>
    <cellStyle name="Notas 2" xfId="387"/>
    <cellStyle name="Porcentaje 2" xfId="388"/>
    <cellStyle name="Porcentaje 3" xfId="389"/>
    <cellStyle name="Porcentual 2" xfId="390"/>
    <cellStyle name="Porcentual 2 2" xfId="391"/>
    <cellStyle name="Porcentual 2 3" xfId="392"/>
    <cellStyle name="SAPBEXstdItem" xfId="393"/>
    <cellStyle name="Total 10" xfId="394"/>
    <cellStyle name="Total 11" xfId="395"/>
    <cellStyle name="Total 12" xfId="396"/>
    <cellStyle name="Total 13" xfId="397"/>
    <cellStyle name="Total 14" xfId="398"/>
    <cellStyle name="Total 2" xfId="399"/>
    <cellStyle name="Total 3" xfId="400"/>
    <cellStyle name="Total 4" xfId="401"/>
    <cellStyle name="Total 5" xfId="402"/>
    <cellStyle name="Total 6" xfId="403"/>
    <cellStyle name="Total 7" xfId="404"/>
    <cellStyle name="Total 8" xfId="405"/>
    <cellStyle name="Total 9" xfId="4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75"/>
  <sheetViews>
    <sheetView showGridLines="0" tabSelected="1" topLeftCell="A8" zoomScale="85" zoomScaleNormal="85" workbookViewId="0">
      <selection activeCell="O76" sqref="O76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65.7109375" style="3" customWidth="1"/>
    <col min="5" max="5" width="14" style="3" customWidth="1"/>
    <col min="6" max="6" width="14.28515625" style="3" customWidth="1"/>
    <col min="7" max="7" width="14.5703125" style="3" customWidth="1"/>
    <col min="8" max="8" width="16.5703125" style="3" customWidth="1"/>
    <col min="9" max="9" width="14.42578125" style="3" customWidth="1"/>
    <col min="10" max="10" width="15.28515625" style="3" customWidth="1"/>
    <col min="11" max="11" width="14.5703125" style="3" customWidth="1"/>
    <col min="12" max="12" width="14.7109375" style="3" customWidth="1"/>
    <col min="13" max="13" width="3.140625" style="2" customWidth="1"/>
    <col min="14" max="16384" width="11.42578125" style="3"/>
  </cols>
  <sheetData>
    <row r="1" spans="2:16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6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6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6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6" s="2" customFormat="1" ht="24" customHeight="1" x14ac:dyDescent="0.2">
      <c r="D5" s="5" t="s">
        <v>2</v>
      </c>
      <c r="E5" s="6" t="s">
        <v>3</v>
      </c>
      <c r="F5" s="6"/>
      <c r="G5" s="6"/>
      <c r="H5" s="6"/>
      <c r="I5" s="7"/>
      <c r="J5" s="7"/>
      <c r="K5" s="8"/>
      <c r="L5" s="4"/>
    </row>
    <row r="6" spans="2:16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6" x14ac:dyDescent="0.2">
      <c r="B7" s="9" t="s">
        <v>4</v>
      </c>
      <c r="C7" s="10"/>
      <c r="D7" s="11"/>
      <c r="E7" s="12" t="s">
        <v>5</v>
      </c>
      <c r="F7" s="12"/>
      <c r="G7" s="12"/>
      <c r="H7" s="12"/>
      <c r="I7" s="12"/>
      <c r="J7" s="12"/>
      <c r="K7" s="12"/>
      <c r="L7" s="12" t="s">
        <v>6</v>
      </c>
    </row>
    <row r="8" spans="2:16" ht="25.5" x14ac:dyDescent="0.2">
      <c r="B8" s="13"/>
      <c r="C8" s="14"/>
      <c r="D8" s="15"/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2"/>
    </row>
    <row r="9" spans="2:16" ht="15.75" customHeight="1" x14ac:dyDescent="0.2">
      <c r="B9" s="17"/>
      <c r="C9" s="18"/>
      <c r="D9" s="19"/>
      <c r="E9" s="16">
        <v>1</v>
      </c>
      <c r="F9" s="16">
        <v>2</v>
      </c>
      <c r="G9" s="16" t="s">
        <v>14</v>
      </c>
      <c r="H9" s="16">
        <v>4</v>
      </c>
      <c r="I9" s="16">
        <v>5</v>
      </c>
      <c r="J9" s="16">
        <v>6</v>
      </c>
      <c r="K9" s="16">
        <v>7</v>
      </c>
      <c r="L9" s="16" t="s">
        <v>15</v>
      </c>
    </row>
    <row r="10" spans="2:16" ht="15" customHeight="1" x14ac:dyDescent="0.2">
      <c r="B10" s="20" t="s">
        <v>16</v>
      </c>
      <c r="C10" s="21"/>
      <c r="D10" s="22"/>
      <c r="E10" s="23"/>
      <c r="F10" s="24"/>
      <c r="G10" s="24"/>
      <c r="H10" s="24"/>
      <c r="I10" s="24"/>
      <c r="J10" s="24"/>
      <c r="K10" s="24"/>
      <c r="L10" s="24"/>
    </row>
    <row r="11" spans="2:16" x14ac:dyDescent="0.2">
      <c r="B11" s="25"/>
      <c r="C11" s="26" t="s">
        <v>17</v>
      </c>
      <c r="D11" s="27"/>
      <c r="E11" s="28">
        <f>SUM(E12:E13)</f>
        <v>0</v>
      </c>
      <c r="F11" s="28">
        <f t="shared" ref="F11:L11" si="0">SUM(F12:F13)</f>
        <v>0</v>
      </c>
      <c r="G11" s="28">
        <f t="shared" si="0"/>
        <v>0</v>
      </c>
      <c r="H11" s="28">
        <f t="shared" si="0"/>
        <v>0</v>
      </c>
      <c r="I11" s="29">
        <f t="shared" si="0"/>
        <v>0</v>
      </c>
      <c r="J11" s="30">
        <f t="shared" si="0"/>
        <v>0</v>
      </c>
      <c r="K11" s="28">
        <f t="shared" si="0"/>
        <v>0</v>
      </c>
      <c r="L11" s="28">
        <f t="shared" si="0"/>
        <v>0</v>
      </c>
    </row>
    <row r="12" spans="2:16" x14ac:dyDescent="0.2">
      <c r="B12" s="25"/>
      <c r="C12" s="31"/>
      <c r="D12" s="32" t="s">
        <v>18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f>+G12-I12</f>
        <v>0</v>
      </c>
    </row>
    <row r="13" spans="2:16" x14ac:dyDescent="0.2">
      <c r="B13" s="25"/>
      <c r="C13" s="31"/>
      <c r="D13" s="32" t="s">
        <v>19</v>
      </c>
      <c r="E13" s="34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5">
        <f t="shared" ref="L13:L29" si="1">+G13-I13</f>
        <v>0</v>
      </c>
    </row>
    <row r="14" spans="2:16" x14ac:dyDescent="0.2">
      <c r="B14" s="25"/>
      <c r="C14" s="26" t="s">
        <v>20</v>
      </c>
      <c r="D14" s="27"/>
      <c r="E14" s="36">
        <f>SUM(E15:E22)</f>
        <v>68054639.480000004</v>
      </c>
      <c r="F14" s="37">
        <f>SUM(F15:F22)</f>
        <v>49599187.5</v>
      </c>
      <c r="G14" s="37">
        <f>+E14+F14</f>
        <v>117653826.98</v>
      </c>
      <c r="H14" s="36">
        <f>+H15+H16+H17</f>
        <v>0</v>
      </c>
      <c r="I14" s="38">
        <f t="shared" ref="I14:K14" si="2">SUM(I15:I22)</f>
        <v>55388397.790000007</v>
      </c>
      <c r="J14" s="37">
        <f t="shared" si="2"/>
        <v>55388397.790000007</v>
      </c>
      <c r="K14" s="37">
        <f t="shared" si="2"/>
        <v>55388397.790000007</v>
      </c>
      <c r="L14" s="37">
        <f t="shared" si="1"/>
        <v>62265429.189999998</v>
      </c>
      <c r="O14" s="39"/>
      <c r="P14" s="39"/>
    </row>
    <row r="15" spans="2:16" x14ac:dyDescent="0.2">
      <c r="B15" s="25"/>
      <c r="C15" s="31"/>
      <c r="D15" s="32" t="s">
        <v>21</v>
      </c>
      <c r="E15" s="39">
        <v>45786316.859999999</v>
      </c>
      <c r="F15" s="40">
        <v>34677582.700000003</v>
      </c>
      <c r="G15" s="40">
        <f>+E15+F15</f>
        <v>80463899.560000002</v>
      </c>
      <c r="H15" s="39"/>
      <c r="I15" s="41">
        <v>38410411.350000001</v>
      </c>
      <c r="J15" s="40">
        <v>38410411.350000001</v>
      </c>
      <c r="K15" s="40">
        <v>38410411.350000001</v>
      </c>
      <c r="L15" s="40">
        <f t="shared" si="1"/>
        <v>42053488.210000001</v>
      </c>
      <c r="O15" s="39"/>
      <c r="P15" s="39"/>
    </row>
    <row r="16" spans="2:16" x14ac:dyDescent="0.2">
      <c r="B16" s="25"/>
      <c r="C16" s="31"/>
      <c r="D16" s="32" t="s">
        <v>22</v>
      </c>
      <c r="E16" s="42">
        <v>0</v>
      </c>
      <c r="F16" s="43">
        <v>0</v>
      </c>
      <c r="G16" s="43">
        <f>+E16+F16</f>
        <v>0</v>
      </c>
      <c r="H16" s="33">
        <v>0</v>
      </c>
      <c r="I16" s="44">
        <v>0</v>
      </c>
      <c r="J16" s="43">
        <v>0</v>
      </c>
      <c r="K16" s="43">
        <v>0</v>
      </c>
      <c r="L16" s="43">
        <f t="shared" si="1"/>
        <v>0</v>
      </c>
      <c r="O16" s="39"/>
      <c r="P16" s="39"/>
    </row>
    <row r="17" spans="2:12" x14ac:dyDescent="0.2">
      <c r="B17" s="25"/>
      <c r="C17" s="31"/>
      <c r="D17" s="32" t="s">
        <v>23</v>
      </c>
      <c r="E17" s="39">
        <v>22268322.620000001</v>
      </c>
      <c r="F17" s="40">
        <v>14921604.800000001</v>
      </c>
      <c r="G17" s="40">
        <f>+E17+F17</f>
        <v>37189927.420000002</v>
      </c>
      <c r="H17" s="39"/>
      <c r="I17" s="41">
        <v>16977986.440000001</v>
      </c>
      <c r="J17" s="40">
        <v>16977986.440000001</v>
      </c>
      <c r="K17" s="40">
        <v>16977986.440000001</v>
      </c>
      <c r="L17" s="40">
        <f t="shared" si="1"/>
        <v>20211940.98</v>
      </c>
    </row>
    <row r="18" spans="2:12" x14ac:dyDescent="0.2">
      <c r="B18" s="25"/>
      <c r="C18" s="31"/>
      <c r="D18" s="32" t="s">
        <v>24</v>
      </c>
      <c r="E18" s="33">
        <v>0</v>
      </c>
      <c r="F18" s="33">
        <v>0</v>
      </c>
      <c r="G18" s="43">
        <f t="shared" ref="G18:G22" si="3">+E18+F18</f>
        <v>0</v>
      </c>
      <c r="H18" s="45">
        <v>0</v>
      </c>
      <c r="I18" s="45">
        <v>0</v>
      </c>
      <c r="J18" s="45">
        <v>0</v>
      </c>
      <c r="K18" s="45">
        <v>0</v>
      </c>
      <c r="L18" s="35">
        <f t="shared" si="1"/>
        <v>0</v>
      </c>
    </row>
    <row r="19" spans="2:12" x14ac:dyDescent="0.2">
      <c r="B19" s="25"/>
      <c r="C19" s="31"/>
      <c r="D19" s="32" t="s">
        <v>25</v>
      </c>
      <c r="E19" s="33">
        <v>0</v>
      </c>
      <c r="F19" s="33">
        <v>0</v>
      </c>
      <c r="G19" s="43">
        <f t="shared" si="3"/>
        <v>0</v>
      </c>
      <c r="H19" s="45">
        <v>0</v>
      </c>
      <c r="I19" s="45">
        <v>0</v>
      </c>
      <c r="J19" s="45">
        <v>0</v>
      </c>
      <c r="K19" s="45">
        <v>0</v>
      </c>
      <c r="L19" s="35">
        <f t="shared" si="1"/>
        <v>0</v>
      </c>
    </row>
    <row r="20" spans="2:12" x14ac:dyDescent="0.2">
      <c r="B20" s="25"/>
      <c r="C20" s="31"/>
      <c r="D20" s="32" t="s">
        <v>26</v>
      </c>
      <c r="E20" s="33">
        <v>0</v>
      </c>
      <c r="F20" s="33">
        <v>0</v>
      </c>
      <c r="G20" s="43">
        <f t="shared" si="3"/>
        <v>0</v>
      </c>
      <c r="H20" s="45">
        <v>0</v>
      </c>
      <c r="I20" s="45">
        <v>0</v>
      </c>
      <c r="J20" s="45">
        <v>0</v>
      </c>
      <c r="K20" s="45">
        <v>0</v>
      </c>
      <c r="L20" s="35">
        <f t="shared" si="1"/>
        <v>0</v>
      </c>
    </row>
    <row r="21" spans="2:12" x14ac:dyDescent="0.2">
      <c r="B21" s="25"/>
      <c r="C21" s="31"/>
      <c r="D21" s="32" t="s">
        <v>27</v>
      </c>
      <c r="E21" s="33">
        <v>0</v>
      </c>
      <c r="F21" s="33">
        <v>0</v>
      </c>
      <c r="G21" s="43">
        <f t="shared" si="3"/>
        <v>0</v>
      </c>
      <c r="H21" s="45">
        <v>0</v>
      </c>
      <c r="I21" s="45">
        <v>0</v>
      </c>
      <c r="J21" s="45">
        <v>0</v>
      </c>
      <c r="K21" s="45">
        <v>0</v>
      </c>
      <c r="L21" s="35">
        <f t="shared" si="1"/>
        <v>0</v>
      </c>
    </row>
    <row r="22" spans="2:12" x14ac:dyDescent="0.2">
      <c r="B22" s="25"/>
      <c r="C22" s="31"/>
      <c r="D22" s="32" t="s">
        <v>28</v>
      </c>
      <c r="E22" s="33">
        <v>0</v>
      </c>
      <c r="F22" s="33">
        <v>0</v>
      </c>
      <c r="G22" s="43">
        <f t="shared" si="3"/>
        <v>0</v>
      </c>
      <c r="H22" s="45">
        <v>0</v>
      </c>
      <c r="I22" s="45">
        <v>0</v>
      </c>
      <c r="J22" s="45">
        <v>0</v>
      </c>
      <c r="K22" s="45">
        <v>0</v>
      </c>
      <c r="L22" s="35">
        <f t="shared" si="1"/>
        <v>0</v>
      </c>
    </row>
    <row r="23" spans="2:12" x14ac:dyDescent="0.2">
      <c r="B23" s="25"/>
      <c r="C23" s="26" t="s">
        <v>29</v>
      </c>
      <c r="D23" s="27"/>
      <c r="E23" s="36">
        <f>SUM(E24:E26)</f>
        <v>5320528.87</v>
      </c>
      <c r="F23" s="37">
        <f t="shared" ref="F23:K23" si="4">SUM(F24:F26)</f>
        <v>1964563.52</v>
      </c>
      <c r="G23" s="46">
        <f t="shared" si="4"/>
        <v>7512293.6299999999</v>
      </c>
      <c r="H23" s="38">
        <f t="shared" si="4"/>
        <v>0</v>
      </c>
      <c r="I23" s="37">
        <f t="shared" si="4"/>
        <v>4593663.5599999996</v>
      </c>
      <c r="J23" s="38">
        <f t="shared" si="4"/>
        <v>4593663.5599999996</v>
      </c>
      <c r="K23" s="37">
        <f t="shared" si="4"/>
        <v>4593663.5599999996</v>
      </c>
      <c r="L23" s="37">
        <f t="shared" si="1"/>
        <v>2918630.0700000003</v>
      </c>
    </row>
    <row r="24" spans="2:12" x14ac:dyDescent="0.2">
      <c r="B24" s="25"/>
      <c r="C24" s="31"/>
      <c r="D24" s="32" t="s">
        <v>30</v>
      </c>
      <c r="E24" s="39">
        <v>5320528.87</v>
      </c>
      <c r="F24" s="40">
        <v>1964563.52</v>
      </c>
      <c r="G24" s="39">
        <v>7512293.6299999999</v>
      </c>
      <c r="H24" s="41"/>
      <c r="I24" s="40">
        <v>4593663.5599999996</v>
      </c>
      <c r="J24" s="41">
        <v>4593663.5599999996</v>
      </c>
      <c r="K24" s="41">
        <v>4593663.5599999996</v>
      </c>
      <c r="L24" s="40">
        <f t="shared" si="1"/>
        <v>2918630.0700000003</v>
      </c>
    </row>
    <row r="25" spans="2:12" x14ac:dyDescent="0.2">
      <c r="B25" s="25"/>
      <c r="C25" s="31"/>
      <c r="D25" s="32" t="s">
        <v>31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5">
        <f t="shared" si="1"/>
        <v>0</v>
      </c>
    </row>
    <row r="26" spans="2:12" x14ac:dyDescent="0.2">
      <c r="B26" s="25"/>
      <c r="C26" s="31"/>
      <c r="D26" s="32" t="s">
        <v>32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5">
        <f t="shared" si="1"/>
        <v>0</v>
      </c>
    </row>
    <row r="27" spans="2:12" x14ac:dyDescent="0.2">
      <c r="B27" s="25"/>
      <c r="C27" s="26" t="s">
        <v>33</v>
      </c>
      <c r="D27" s="27"/>
      <c r="E27" s="47">
        <f>SUM(E28:E29)</f>
        <v>0</v>
      </c>
      <c r="F27" s="47">
        <f t="shared" ref="F27:L27" si="5">SUM(F28:F29)</f>
        <v>0</v>
      </c>
      <c r="G27" s="47">
        <f t="shared" si="5"/>
        <v>0</v>
      </c>
      <c r="H27" s="47">
        <f t="shared" si="5"/>
        <v>0</v>
      </c>
      <c r="I27" s="47">
        <f t="shared" si="5"/>
        <v>0</v>
      </c>
      <c r="J27" s="47">
        <f t="shared" si="5"/>
        <v>0</v>
      </c>
      <c r="K27" s="47">
        <f t="shared" si="5"/>
        <v>0</v>
      </c>
      <c r="L27" s="47">
        <f t="shared" si="5"/>
        <v>0</v>
      </c>
    </row>
    <row r="28" spans="2:12" x14ac:dyDescent="0.2">
      <c r="B28" s="25"/>
      <c r="C28" s="31"/>
      <c r="D28" s="32" t="s">
        <v>34</v>
      </c>
      <c r="E28" s="48">
        <v>0</v>
      </c>
      <c r="F28" s="35">
        <v>0</v>
      </c>
      <c r="G28" s="35">
        <f>+E28+F28</f>
        <v>0</v>
      </c>
      <c r="H28" s="45">
        <v>0</v>
      </c>
      <c r="I28" s="45">
        <v>0</v>
      </c>
      <c r="J28" s="45">
        <v>0</v>
      </c>
      <c r="K28" s="45">
        <v>0</v>
      </c>
      <c r="L28" s="35">
        <f t="shared" si="1"/>
        <v>0</v>
      </c>
    </row>
    <row r="29" spans="2:12" x14ac:dyDescent="0.2">
      <c r="B29" s="25"/>
      <c r="C29" s="31"/>
      <c r="D29" s="32" t="s">
        <v>35</v>
      </c>
      <c r="E29" s="48">
        <v>0</v>
      </c>
      <c r="F29" s="35">
        <v>0</v>
      </c>
      <c r="G29" s="35">
        <f>+E29+F29</f>
        <v>0</v>
      </c>
      <c r="H29" s="35">
        <v>0</v>
      </c>
      <c r="I29" s="45">
        <v>0</v>
      </c>
      <c r="J29" s="45">
        <v>0</v>
      </c>
      <c r="K29" s="45">
        <v>0</v>
      </c>
      <c r="L29" s="35">
        <f t="shared" si="1"/>
        <v>0</v>
      </c>
    </row>
    <row r="30" spans="2:12" x14ac:dyDescent="0.2">
      <c r="B30" s="25"/>
      <c r="C30" s="26" t="s">
        <v>36</v>
      </c>
      <c r="D30" s="27"/>
      <c r="E30" s="47">
        <f>SUM(E31:E34)</f>
        <v>0</v>
      </c>
      <c r="F30" s="47">
        <f t="shared" ref="F30:L30" si="6">SUM(F31:F34)</f>
        <v>0</v>
      </c>
      <c r="G30" s="47">
        <f t="shared" si="6"/>
        <v>0</v>
      </c>
      <c r="H30" s="47">
        <f t="shared" si="6"/>
        <v>0</v>
      </c>
      <c r="I30" s="47">
        <f t="shared" si="6"/>
        <v>0</v>
      </c>
      <c r="J30" s="47">
        <f t="shared" si="6"/>
        <v>0</v>
      </c>
      <c r="K30" s="47">
        <f t="shared" si="6"/>
        <v>0</v>
      </c>
      <c r="L30" s="47">
        <f t="shared" si="6"/>
        <v>0</v>
      </c>
    </row>
    <row r="31" spans="2:12" x14ac:dyDescent="0.2">
      <c r="B31" s="25"/>
      <c r="C31" s="31"/>
      <c r="D31" s="32" t="s">
        <v>37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</row>
    <row r="32" spans="2:12" x14ac:dyDescent="0.2">
      <c r="B32" s="25"/>
      <c r="C32" s="31"/>
      <c r="D32" s="32" t="s">
        <v>38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</row>
    <row r="33" spans="1:13" x14ac:dyDescent="0.2">
      <c r="B33" s="25"/>
      <c r="C33" s="31"/>
      <c r="D33" s="32" t="s">
        <v>39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</row>
    <row r="34" spans="1:13" x14ac:dyDescent="0.2">
      <c r="B34" s="25"/>
      <c r="C34" s="31"/>
      <c r="D34" s="32" t="s">
        <v>40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</row>
    <row r="35" spans="1:13" x14ac:dyDescent="0.2">
      <c r="B35" s="25"/>
      <c r="C35" s="26" t="s">
        <v>41</v>
      </c>
      <c r="D35" s="27"/>
      <c r="E35" s="47">
        <f>SUM(E36)</f>
        <v>0</v>
      </c>
      <c r="F35" s="47">
        <f t="shared" ref="F35:L35" si="7">SUM(F36)</f>
        <v>0</v>
      </c>
      <c r="G35" s="47">
        <f t="shared" si="7"/>
        <v>0</v>
      </c>
      <c r="H35" s="47">
        <f t="shared" si="7"/>
        <v>0</v>
      </c>
      <c r="I35" s="47">
        <f t="shared" si="7"/>
        <v>0</v>
      </c>
      <c r="J35" s="47">
        <f t="shared" si="7"/>
        <v>0</v>
      </c>
      <c r="K35" s="47">
        <f t="shared" si="7"/>
        <v>0</v>
      </c>
      <c r="L35" s="47">
        <f t="shared" si="7"/>
        <v>0</v>
      </c>
    </row>
    <row r="36" spans="1:13" x14ac:dyDescent="0.2">
      <c r="B36" s="25"/>
      <c r="C36" s="31"/>
      <c r="D36" s="32" t="s">
        <v>42</v>
      </c>
      <c r="E36" s="48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</row>
    <row r="37" spans="1:13" ht="15" customHeight="1" x14ac:dyDescent="0.2">
      <c r="B37" s="20" t="s">
        <v>43</v>
      </c>
      <c r="C37" s="21"/>
      <c r="D37" s="22"/>
      <c r="E37" s="47">
        <f>SUM(E38)</f>
        <v>0</v>
      </c>
      <c r="F37" s="47">
        <f t="shared" ref="F37:L39" si="8">SUM(F38)</f>
        <v>0</v>
      </c>
      <c r="G37" s="47">
        <f t="shared" si="8"/>
        <v>0</v>
      </c>
      <c r="H37" s="47">
        <f t="shared" si="8"/>
        <v>0</v>
      </c>
      <c r="I37" s="47">
        <f t="shared" si="8"/>
        <v>0</v>
      </c>
      <c r="J37" s="47">
        <f t="shared" si="8"/>
        <v>0</v>
      </c>
      <c r="K37" s="47">
        <f t="shared" si="8"/>
        <v>0</v>
      </c>
      <c r="L37" s="47">
        <f t="shared" si="8"/>
        <v>0</v>
      </c>
    </row>
    <row r="38" spans="1:13" ht="15" customHeight="1" x14ac:dyDescent="0.2">
      <c r="B38" s="20" t="s">
        <v>44</v>
      </c>
      <c r="C38" s="21"/>
      <c r="D38" s="22"/>
      <c r="E38" s="47">
        <f t="shared" ref="E38:E39" si="9">SUM(E39)</f>
        <v>0</v>
      </c>
      <c r="F38" s="47">
        <f t="shared" si="8"/>
        <v>0</v>
      </c>
      <c r="G38" s="47">
        <f t="shared" si="8"/>
        <v>0</v>
      </c>
      <c r="H38" s="47">
        <f t="shared" si="8"/>
        <v>0</v>
      </c>
      <c r="I38" s="47">
        <f t="shared" si="8"/>
        <v>0</v>
      </c>
      <c r="J38" s="47">
        <f t="shared" si="8"/>
        <v>0</v>
      </c>
      <c r="K38" s="47">
        <f t="shared" si="8"/>
        <v>0</v>
      </c>
      <c r="L38" s="47">
        <f t="shared" si="8"/>
        <v>0</v>
      </c>
    </row>
    <row r="39" spans="1:13" ht="15.75" customHeight="1" x14ac:dyDescent="0.2">
      <c r="B39" s="20" t="s">
        <v>45</v>
      </c>
      <c r="C39" s="21"/>
      <c r="D39" s="22"/>
      <c r="E39" s="47">
        <f t="shared" si="9"/>
        <v>0</v>
      </c>
      <c r="F39" s="47">
        <f t="shared" si="8"/>
        <v>0</v>
      </c>
      <c r="G39" s="47">
        <f t="shared" si="8"/>
        <v>0</v>
      </c>
      <c r="H39" s="47">
        <f t="shared" si="8"/>
        <v>0</v>
      </c>
      <c r="I39" s="47">
        <f t="shared" si="8"/>
        <v>0</v>
      </c>
      <c r="J39" s="47">
        <f t="shared" si="8"/>
        <v>0</v>
      </c>
      <c r="K39" s="47">
        <f t="shared" si="8"/>
        <v>0</v>
      </c>
      <c r="L39" s="47">
        <f t="shared" si="8"/>
        <v>0</v>
      </c>
    </row>
    <row r="40" spans="1:13" x14ac:dyDescent="0.2">
      <c r="B40" s="49"/>
      <c r="C40" s="50"/>
      <c r="D40" s="51"/>
      <c r="E40" s="52"/>
      <c r="F40" s="53"/>
      <c r="G40" s="53"/>
      <c r="H40" s="53"/>
      <c r="I40" s="53"/>
      <c r="J40" s="53"/>
      <c r="K40" s="53"/>
      <c r="L40" s="53"/>
    </row>
    <row r="41" spans="1:13" s="59" customFormat="1" ht="16.5" customHeight="1" x14ac:dyDescent="0.2">
      <c r="A41" s="54"/>
      <c r="B41" s="55"/>
      <c r="C41" s="56" t="s">
        <v>46</v>
      </c>
      <c r="D41" s="57"/>
      <c r="E41" s="58">
        <f>+E11+E14+E23+E27+E30+E35+E37+E38+E39</f>
        <v>73375168.350000009</v>
      </c>
      <c r="F41" s="58">
        <f t="shared" ref="F41:L41" si="10">+F11+F14+F23+F27+F30+F35+F37+F38+F39</f>
        <v>51563751.020000003</v>
      </c>
      <c r="G41" s="58">
        <f t="shared" si="10"/>
        <v>125166120.61</v>
      </c>
      <c r="H41" s="58">
        <f t="shared" si="10"/>
        <v>0</v>
      </c>
      <c r="I41" s="58">
        <f t="shared" si="10"/>
        <v>59982061.350000009</v>
      </c>
      <c r="J41" s="58">
        <f t="shared" si="10"/>
        <v>59982061.350000009</v>
      </c>
      <c r="K41" s="58">
        <f t="shared" si="10"/>
        <v>59982061.350000009</v>
      </c>
      <c r="L41" s="58">
        <f t="shared" si="10"/>
        <v>65184059.259999998</v>
      </c>
      <c r="M41" s="54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x14ac:dyDescent="0.2">
      <c r="B43" s="60" t="s">
        <v>47</v>
      </c>
      <c r="F43" s="2"/>
      <c r="G43" s="2"/>
      <c r="H43" s="2"/>
      <c r="I43" s="2"/>
      <c r="J43" s="2"/>
      <c r="K43" s="2"/>
      <c r="L43" s="2"/>
    </row>
    <row r="46" spans="1:13" ht="15" x14ac:dyDescent="0.25">
      <c r="D46" s="61"/>
      <c r="G46" s="62"/>
      <c r="H46" s="63"/>
      <c r="I46" s="63"/>
      <c r="J46" s="63"/>
      <c r="K46" s="63"/>
      <c r="L46" s="62"/>
    </row>
    <row r="47" spans="1:13" ht="15" x14ac:dyDescent="0.25">
      <c r="D47" s="64" t="s">
        <v>48</v>
      </c>
      <c r="G47" s="65" t="s">
        <v>49</v>
      </c>
      <c r="H47" s="65"/>
      <c r="I47" s="65"/>
      <c r="J47" s="65"/>
      <c r="K47" s="65"/>
      <c r="L47" s="65"/>
    </row>
    <row r="48" spans="1:13" ht="15" x14ac:dyDescent="0.25">
      <c r="D48" s="64" t="s">
        <v>50</v>
      </c>
      <c r="G48" s="66" t="s">
        <v>51</v>
      </c>
      <c r="H48" s="66"/>
      <c r="I48" s="66"/>
      <c r="J48" s="66"/>
      <c r="K48" s="66"/>
      <c r="L48" s="66"/>
    </row>
    <row r="52" spans="14:14" ht="15" x14ac:dyDescent="0.25">
      <c r="N52" s="67"/>
    </row>
    <row r="75" spans="15:15" ht="15" x14ac:dyDescent="0.25">
      <c r="O75" s="67" t="s">
        <v>52</v>
      </c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5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cp:lastPrinted>2018-07-20T20:43:11Z</cp:lastPrinted>
  <dcterms:created xsi:type="dcterms:W3CDTF">2018-07-20T20:43:07Z</dcterms:created>
  <dcterms:modified xsi:type="dcterms:W3CDTF">2018-07-20T20:43:32Z</dcterms:modified>
</cp:coreProperties>
</file>