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esktop\4-INFORMACION-CONTABLE\06-EAA\"/>
    </mc:Choice>
  </mc:AlternateContent>
  <bookViews>
    <workbookView xWindow="0" yWindow="0" windowWidth="28800" windowHeight="12345"/>
  </bookViews>
  <sheets>
    <sheet name="EA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D31" i="1"/>
  <c r="D30" i="1"/>
  <c r="G30" i="1" s="1"/>
  <c r="H30" i="1" s="1"/>
  <c r="G29" i="1"/>
  <c r="H29" i="1" s="1"/>
  <c r="D29" i="1"/>
  <c r="D28" i="1"/>
  <c r="G28" i="1" s="1"/>
  <c r="H28" i="1" s="1"/>
  <c r="G27" i="1"/>
  <c r="H27" i="1" s="1"/>
  <c r="D27" i="1"/>
  <c r="D26" i="1"/>
  <c r="D24" i="1" s="1"/>
  <c r="G24" i="1" s="1"/>
  <c r="H24" i="1" s="1"/>
  <c r="F24" i="1"/>
  <c r="E24" i="1"/>
  <c r="K22" i="1"/>
  <c r="G22" i="1"/>
  <c r="H22" i="1" s="1"/>
  <c r="D22" i="1"/>
  <c r="K21" i="1"/>
  <c r="G21" i="1"/>
  <c r="H21" i="1" s="1"/>
  <c r="D21" i="1"/>
  <c r="K20" i="1"/>
  <c r="G20" i="1"/>
  <c r="H20" i="1" s="1"/>
  <c r="D20" i="1"/>
  <c r="K19" i="1"/>
  <c r="G19" i="1"/>
  <c r="H19" i="1" s="1"/>
  <c r="D19" i="1"/>
  <c r="K18" i="1"/>
  <c r="G18" i="1"/>
  <c r="H18" i="1" s="1"/>
  <c r="D18" i="1"/>
  <c r="D17" i="1"/>
  <c r="G17" i="1" s="1"/>
  <c r="H17" i="1" s="1"/>
  <c r="D16" i="1"/>
  <c r="D14" i="1" s="1"/>
  <c r="F14" i="1"/>
  <c r="E14" i="1"/>
  <c r="G13" i="1"/>
  <c r="F12" i="1"/>
  <c r="E12" i="1"/>
  <c r="K34" i="1" l="1"/>
  <c r="H34" i="1"/>
  <c r="D12" i="1"/>
  <c r="G12" i="1" s="1"/>
  <c r="H12" i="1" s="1"/>
  <c r="G14" i="1"/>
  <c r="H14" i="1" s="1"/>
  <c r="G16" i="1"/>
  <c r="G26" i="1"/>
  <c r="H26" i="1" s="1"/>
  <c r="K16" i="1" l="1"/>
  <c r="H16" i="1"/>
</calcChain>
</file>

<file path=xl/sharedStrings.xml><?xml version="1.0" encoding="utf-8"?>
<sst xmlns="http://schemas.openxmlformats.org/spreadsheetml/2006/main" count="40" uniqueCount="39">
  <si>
    <t>ESTADO ANALÍTICO DEL ACTIVO</t>
  </si>
  <si>
    <t>Al 30 de Septiembre del 2018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</si>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</sst>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LBERTOS/Downloads/1er%20parte%20a%20publicar%203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</sheetNames>
    <sheetDataSet>
      <sheetData sheetId="0">
        <row r="16">
          <cell r="D16">
            <v>31141326.190000001</v>
          </cell>
          <cell r="E16">
            <v>21780814.34</v>
          </cell>
        </row>
        <row r="17">
          <cell r="E17">
            <v>75185.539999999994</v>
          </cell>
        </row>
        <row r="18">
          <cell r="D18">
            <v>162228.13</v>
          </cell>
          <cell r="E18">
            <v>3227439.01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242853489.03999999</v>
          </cell>
        </row>
        <row r="32">
          <cell r="E32">
            <v>98950903.75</v>
          </cell>
        </row>
        <row r="34">
          <cell r="E34">
            <v>-69876781.549999997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showGridLines="0" tabSelected="1" zoomScale="85" zoomScaleNormal="85" workbookViewId="0">
      <selection activeCell="A4" sqref="A4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297011050.12999994</v>
      </c>
      <c r="E12" s="31">
        <f>+E14+E24</f>
        <v>321881350.98000002</v>
      </c>
      <c r="F12" s="31">
        <f>+F14+F24</f>
        <v>301565945.39999998</v>
      </c>
      <c r="G12" s="31">
        <f>+D12+E12-F12</f>
        <v>317326455.70999992</v>
      </c>
      <c r="H12" s="31">
        <f>+G12-D12</f>
        <v>20315405.579999983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25083438.890000001</v>
      </c>
      <c r="E14" s="36">
        <f>SUM(E16:E22)</f>
        <v>306885999.18000001</v>
      </c>
      <c r="F14" s="36">
        <f>SUM(F16:F22)</f>
        <v>300530833.73999995</v>
      </c>
      <c r="G14" s="31">
        <f t="shared" si="0"/>
        <v>31438604.330000043</v>
      </c>
      <c r="H14" s="36">
        <f>+G14-D14</f>
        <v>6355165.4400000423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21780814.34</v>
      </c>
      <c r="E16" s="44">
        <v>299817100.73000002</v>
      </c>
      <c r="F16" s="44">
        <v>290456588.88</v>
      </c>
      <c r="G16" s="45">
        <f>+D16+E16-F16</f>
        <v>31141326.189999998</v>
      </c>
      <c r="H16" s="45">
        <f>+G16-D16</f>
        <v>9360511.8499999978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75185.539999999994</v>
      </c>
      <c r="E17" s="44">
        <v>3754781</v>
      </c>
      <c r="F17" s="44">
        <v>3694916.53</v>
      </c>
      <c r="G17" s="45">
        <f t="shared" ref="G17:G22" si="1">+D17+E17-F17</f>
        <v>135050.01000000024</v>
      </c>
      <c r="H17" s="45">
        <f t="shared" ref="H17:H21" si="2">+G17-D17</f>
        <v>59864.470000000249</v>
      </c>
      <c r="I17" s="42"/>
      <c r="J17" s="5"/>
      <c r="K17" s="38"/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3227439.01</v>
      </c>
      <c r="E18" s="44">
        <v>3239117.45</v>
      </c>
      <c r="F18" s="44">
        <v>6304328.3300000001</v>
      </c>
      <c r="G18" s="45">
        <f t="shared" si="1"/>
        <v>162228.12999999989</v>
      </c>
      <c r="H18" s="45">
        <f t="shared" si="2"/>
        <v>-3065210.8799999999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75000</v>
      </c>
      <c r="F21" s="44">
        <v>75000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271927611.23999995</v>
      </c>
      <c r="E24" s="36">
        <f>SUM(E26:E34)</f>
        <v>14995351.800000001</v>
      </c>
      <c r="F24" s="36">
        <f>SUM(F26:F34)</f>
        <v>1035111.66</v>
      </c>
      <c r="G24" s="36">
        <f>+D24+E24-F24</f>
        <v>285887851.37999994</v>
      </c>
      <c r="H24" s="36">
        <f>+G24-D24</f>
        <v>13960240.139999986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242853489.03999999</v>
      </c>
      <c r="E28" s="44">
        <v>13765799.810000001</v>
      </c>
      <c r="F28" s="44">
        <v>1035111.66</v>
      </c>
      <c r="G28" s="45">
        <f t="shared" si="3"/>
        <v>255584177.19</v>
      </c>
      <c r="H28" s="45">
        <f t="shared" si="4"/>
        <v>12730688.150000006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98950903.75</v>
      </c>
      <c r="E29" s="44">
        <v>1229551.99</v>
      </c>
      <c r="F29" s="44">
        <v>0</v>
      </c>
      <c r="G29" s="45">
        <f t="shared" si="3"/>
        <v>100180455.73999999</v>
      </c>
      <c r="H29" s="45">
        <f t="shared" si="4"/>
        <v>1229551.9899999946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/>
      <c r="F30" s="44"/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-69876781.549999997</v>
      </c>
      <c r="E31" s="44">
        <v>0</v>
      </c>
      <c r="F31" s="44">
        <v>0</v>
      </c>
      <c r="G31" s="45">
        <f t="shared" si="3"/>
        <v>-69876781.549999997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  <row r="73" spans="16:16" x14ac:dyDescent="0.2">
      <c r="P73" s="5" t="s">
        <v>38</v>
      </c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2018-10-15T20:04:53Z</dcterms:created>
  <dcterms:modified xsi:type="dcterms:W3CDTF">2018-10-15T20:05:23Z</dcterms:modified>
</cp:coreProperties>
</file>